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Test z excelu" sheetId="1" r:id="rId1"/>
    <sheet name="Test z excelu - V2 - svyhledat" sheetId="2" r:id="rId2"/>
    <sheet name="Test z excelu - pomocný soubor" sheetId="3" r:id="rId3"/>
    <sheet name="Test z excelu-Michal" sheetId="4" r:id="rId4"/>
    <sheet name="Test z excelu - V3 - sumifs" sheetId="5" r:id="rId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<sst xmlns="http://schemas.openxmlformats.org/spreadsheetml/2006/main" count="524" uniqueCount="43">
  <si>
    <t>Michal</t>
  </si>
  <si>
    <t>Tomáš</t>
  </si>
  <si>
    <t>Pavel</t>
  </si>
  <si>
    <t>David</t>
  </si>
  <si>
    <t>Jana</t>
  </si>
  <si>
    <t>Eva</t>
  </si>
  <si>
    <t>Papa</t>
  </si>
  <si>
    <t>Dagmar</t>
  </si>
  <si>
    <t>Alois</t>
  </si>
  <si>
    <t>Vlasta</t>
  </si>
  <si>
    <t>Žaneta</t>
  </si>
  <si>
    <t>Total per Month</t>
  </si>
  <si>
    <t>Total YTD cumulative</t>
  </si>
  <si>
    <t>Honza</t>
  </si>
  <si>
    <t>Ludvík</t>
  </si>
  <si>
    <t>Milan</t>
  </si>
  <si>
    <t>Jaroslav</t>
  </si>
  <si>
    <t>Jitka</t>
  </si>
  <si>
    <t xml:space="preserve">Aby se sčítal konkrétní měsíc třba březen </t>
  </si>
  <si>
    <t>Aby se sečetly měsíce leden až březen</t>
  </si>
  <si>
    <t>Zde napíšu číslo v daném měsíce třeba 3 jako březen</t>
  </si>
  <si>
    <t>TOTAL YTD</t>
  </si>
  <si>
    <t>Total per month</t>
  </si>
  <si>
    <t>Měsíc</t>
  </si>
  <si>
    <t>Jméno soby</t>
  </si>
  <si>
    <t>Hodnota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</si>
  <si>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</si>
  <si>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</si>
  <si>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</si>
  <si>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</si>
  <si>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</si>
  <si>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</si>
  <si>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</si>
  <si>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</si>
  <si>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</si>
  <si>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</si>
  <si>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</si>
  <si>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</si>
  <si>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číselně</t>
  </si>
  <si>
    <t>sumif</t>
  </si>
  <si>
    <t>sumifs</t>
  </si>
  <si>
    <t>countifs</t>
  </si>
  <si>
    <t>countif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</si>
</sst>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mmmm\ yy;@"/>
    <numFmt numFmtId="165" formatCode="[$-405]mmm\-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3" fontId="20" fillId="0" borderId="0" xfId="0" applyNumberFormat="1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 quotePrefix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5.7109375" style="0" customWidth="1"/>
    <col min="2" max="3" width="9.28125" style="0" bestFit="1" customWidth="1"/>
    <col min="4" max="4" width="9.57421875" style="0" bestFit="1" customWidth="1"/>
    <col min="5" max="5" width="9.28125" style="0" bestFit="1" customWidth="1"/>
    <col min="6" max="6" width="9.57421875" style="0" bestFit="1" customWidth="1"/>
    <col min="7" max="7" width="9.421875" style="0" bestFit="1" customWidth="1"/>
    <col min="8" max="8" width="11.421875" style="0" bestFit="1" customWidth="1"/>
    <col min="9" max="11" width="9.28125" style="0" bestFit="1" customWidth="1"/>
    <col min="12" max="12" width="10.57421875" style="0" bestFit="1" customWidth="1"/>
    <col min="13" max="13" width="11.00390625" style="0" bestFit="1" customWidth="1"/>
    <col min="15" max="15" width="15.28125" style="0" bestFit="1" customWidth="1"/>
    <col min="16" max="16" width="34.28125" style="0" customWidth="1"/>
  </cols>
  <sheetData>
    <row r="4" ht="15">
      <c r="A4" t="s">
        <v>20</v>
      </c>
    </row>
    <row r="5" spans="1:15" ht="15">
      <c r="A5" s="1">
        <v>3</v>
      </c>
      <c r="O5" t="s">
        <v>18</v>
      </c>
    </row>
    <row r="6" ht="15">
      <c r="P6" t="s">
        <v>19</v>
      </c>
    </row>
    <row r="8" spans="2:16" ht="15">
      <c r="B8" s="5">
        <v>41305</v>
      </c>
      <c r="C8" s="5">
        <v>41333</v>
      </c>
      <c r="D8" s="5">
        <v>41361</v>
      </c>
      <c r="E8" s="5">
        <v>41389</v>
      </c>
      <c r="F8" s="5">
        <v>41417</v>
      </c>
      <c r="G8" s="5">
        <v>41445</v>
      </c>
      <c r="H8" s="5">
        <v>41473</v>
      </c>
      <c r="I8" s="5">
        <v>41501</v>
      </c>
      <c r="J8" s="5">
        <v>41529</v>
      </c>
      <c r="K8" s="5">
        <v>41557</v>
      </c>
      <c r="L8" s="5">
        <v>41585</v>
      </c>
      <c r="M8" s="5">
        <v>41613</v>
      </c>
      <c r="O8" t="s">
        <v>11</v>
      </c>
      <c r="P8" t="s">
        <v>12</v>
      </c>
    </row>
    <row r="9" spans="1:16" ht="15">
      <c r="A9" t="s">
        <v>0</v>
      </c>
      <c r="B9" s="3">
        <v>300</v>
      </c>
      <c r="C9" s="3">
        <f>B9+35</f>
        <v>335</v>
      </c>
      <c r="D9" s="3">
        <f>C9+35</f>
        <v>370</v>
      </c>
      <c r="E9" s="3">
        <f aca="true" t="shared" si="0" ref="E9:M9">D9+35</f>
        <v>405</v>
      </c>
      <c r="F9" s="3">
        <f t="shared" si="0"/>
        <v>440</v>
      </c>
      <c r="G9" s="3">
        <f t="shared" si="0"/>
        <v>475</v>
      </c>
      <c r="H9" s="3">
        <f t="shared" si="0"/>
        <v>510</v>
      </c>
      <c r="I9" s="3">
        <f t="shared" si="0"/>
        <v>545</v>
      </c>
      <c r="J9" s="3">
        <f t="shared" si="0"/>
        <v>580</v>
      </c>
      <c r="K9" s="3">
        <f t="shared" si="0"/>
        <v>615</v>
      </c>
      <c r="L9" s="3">
        <f t="shared" si="0"/>
        <v>650</v>
      </c>
      <c r="M9" s="3">
        <f t="shared" si="0"/>
        <v>685</v>
      </c>
      <c r="N9" s="3"/>
      <c r="O9" s="3">
        <f aca="true" t="shared" si="1" ref="O9:O24">#VALUE!</f>
        <v>370</v>
      </c>
      <c r="P9" s="3">
        <f>#VALUE!</f>
        <v>1005</v>
      </c>
    </row>
    <row r="10" spans="1:16" ht="15">
      <c r="A10" t="s">
        <v>1</v>
      </c>
      <c r="B10" s="3">
        <f>B9+40</f>
        <v>340</v>
      </c>
      <c r="C10" s="3">
        <f aca="true" t="shared" si="2" ref="C10:M19">B10+35</f>
        <v>375</v>
      </c>
      <c r="D10" s="3">
        <f t="shared" si="2"/>
        <v>410</v>
      </c>
      <c r="E10" s="3">
        <f t="shared" si="2"/>
        <v>445</v>
      </c>
      <c r="F10" s="3">
        <f t="shared" si="2"/>
        <v>480</v>
      </c>
      <c r="G10" s="3">
        <f t="shared" si="2"/>
        <v>515</v>
      </c>
      <c r="H10" s="3">
        <f t="shared" si="2"/>
        <v>550</v>
      </c>
      <c r="I10" s="3">
        <f t="shared" si="2"/>
        <v>585</v>
      </c>
      <c r="J10" s="3">
        <f t="shared" si="2"/>
        <v>620</v>
      </c>
      <c r="K10" s="3">
        <f t="shared" si="2"/>
        <v>655</v>
      </c>
      <c r="L10" s="3">
        <f t="shared" si="2"/>
        <v>690</v>
      </c>
      <c r="M10" s="3">
        <f t="shared" si="2"/>
        <v>725</v>
      </c>
      <c r="N10" s="3"/>
      <c r="O10" s="3">
        <f>#VALUE!</f>
        <v>410</v>
      </c>
      <c r="P10" s="3">
        <f aca="true" t="shared" si="3" ref="P10:P24">#VALUE!</f>
        <v>1125</v>
      </c>
    </row>
    <row r="11" spans="1:16" ht="15">
      <c r="A11" t="s">
        <v>2</v>
      </c>
      <c r="B11" s="3">
        <f aca="true" t="shared" si="4" ref="B11:B19">B10+40</f>
        <v>380</v>
      </c>
      <c r="C11" s="3">
        <f t="shared" si="2"/>
        <v>415</v>
      </c>
      <c r="D11" s="3">
        <f t="shared" si="2"/>
        <v>450</v>
      </c>
      <c r="E11" s="3">
        <f t="shared" si="2"/>
        <v>485</v>
      </c>
      <c r="F11" s="3">
        <f t="shared" si="2"/>
        <v>520</v>
      </c>
      <c r="G11" s="3">
        <f t="shared" si="2"/>
        <v>555</v>
      </c>
      <c r="H11" s="3">
        <f t="shared" si="2"/>
        <v>590</v>
      </c>
      <c r="I11" s="3">
        <f t="shared" si="2"/>
        <v>625</v>
      </c>
      <c r="J11" s="3">
        <f t="shared" si="2"/>
        <v>660</v>
      </c>
      <c r="K11" s="3">
        <f t="shared" si="2"/>
        <v>695</v>
      </c>
      <c r="L11" s="3">
        <f t="shared" si="2"/>
        <v>730</v>
      </c>
      <c r="M11" s="3">
        <f t="shared" si="2"/>
        <v>765</v>
      </c>
      <c r="N11" s="3"/>
      <c r="O11" s="3">
        <f>#VALUE!</f>
        <v>450</v>
      </c>
      <c r="P11" s="3">
        <f>#VALUE!</f>
        <v>1245</v>
      </c>
    </row>
    <row r="12" spans="1:16" ht="15">
      <c r="A12" t="s">
        <v>3</v>
      </c>
      <c r="B12" s="3">
        <f t="shared" si="4"/>
        <v>420</v>
      </c>
      <c r="C12" s="3">
        <f t="shared" si="2"/>
        <v>455</v>
      </c>
      <c r="D12" s="3">
        <f t="shared" si="2"/>
        <v>490</v>
      </c>
      <c r="E12" s="3">
        <f t="shared" si="2"/>
        <v>525</v>
      </c>
      <c r="F12" s="3">
        <f t="shared" si="2"/>
        <v>560</v>
      </c>
      <c r="G12" s="3">
        <f t="shared" si="2"/>
        <v>595</v>
      </c>
      <c r="H12" s="3">
        <f t="shared" si="2"/>
        <v>630</v>
      </c>
      <c r="I12" s="3">
        <f t="shared" si="2"/>
        <v>665</v>
      </c>
      <c r="J12" s="3">
        <f t="shared" si="2"/>
        <v>700</v>
      </c>
      <c r="K12" s="3">
        <f t="shared" si="2"/>
        <v>735</v>
      </c>
      <c r="L12" s="3">
        <f t="shared" si="2"/>
        <v>770</v>
      </c>
      <c r="M12" s="3">
        <f t="shared" si="2"/>
        <v>805</v>
      </c>
      <c r="N12" s="3"/>
      <c r="O12" s="3">
        <f>#VALUE!</f>
        <v>490</v>
      </c>
      <c r="P12" s="3">
        <f>#VALUE!</f>
        <v>1365</v>
      </c>
    </row>
    <row r="13" spans="1:16" ht="15">
      <c r="A13" t="s">
        <v>4</v>
      </c>
      <c r="B13" s="3">
        <f t="shared" si="4"/>
        <v>460</v>
      </c>
      <c r="C13" s="3">
        <f t="shared" si="2"/>
        <v>495</v>
      </c>
      <c r="D13" s="3">
        <f t="shared" si="2"/>
        <v>530</v>
      </c>
      <c r="E13" s="3">
        <f t="shared" si="2"/>
        <v>565</v>
      </c>
      <c r="F13" s="3">
        <f t="shared" si="2"/>
        <v>600</v>
      </c>
      <c r="G13" s="3">
        <f t="shared" si="2"/>
        <v>635</v>
      </c>
      <c r="H13" s="3">
        <f t="shared" si="2"/>
        <v>670</v>
      </c>
      <c r="I13" s="3">
        <f t="shared" si="2"/>
        <v>705</v>
      </c>
      <c r="J13" s="3">
        <f t="shared" si="2"/>
        <v>740</v>
      </c>
      <c r="K13" s="3">
        <f t="shared" si="2"/>
        <v>775</v>
      </c>
      <c r="L13" s="3">
        <f t="shared" si="2"/>
        <v>810</v>
      </c>
      <c r="M13" s="3">
        <f t="shared" si="2"/>
        <v>845</v>
      </c>
      <c r="N13" s="3"/>
      <c r="O13" s="3">
        <f>#VALUE!</f>
        <v>530</v>
      </c>
      <c r="P13" s="3">
        <f>#VALUE!</f>
        <v>1485</v>
      </c>
    </row>
    <row r="14" spans="1:16" ht="15">
      <c r="A14" t="s">
        <v>5</v>
      </c>
      <c r="B14" s="3">
        <f t="shared" si="4"/>
        <v>500</v>
      </c>
      <c r="C14" s="3">
        <f t="shared" si="2"/>
        <v>535</v>
      </c>
      <c r="D14" s="3">
        <f t="shared" si="2"/>
        <v>570</v>
      </c>
      <c r="E14" s="3">
        <f t="shared" si="2"/>
        <v>605</v>
      </c>
      <c r="F14" s="3">
        <f t="shared" si="2"/>
        <v>640</v>
      </c>
      <c r="G14" s="3">
        <f t="shared" si="2"/>
        <v>675</v>
      </c>
      <c r="H14" s="3">
        <f t="shared" si="2"/>
        <v>710</v>
      </c>
      <c r="I14" s="3">
        <f t="shared" si="2"/>
        <v>745</v>
      </c>
      <c r="J14" s="3">
        <f t="shared" si="2"/>
        <v>780</v>
      </c>
      <c r="K14" s="3">
        <f t="shared" si="2"/>
        <v>815</v>
      </c>
      <c r="L14" s="3">
        <f t="shared" si="2"/>
        <v>850</v>
      </c>
      <c r="M14" s="3">
        <f t="shared" si="2"/>
        <v>885</v>
      </c>
      <c r="N14" s="3"/>
      <c r="O14" s="3">
        <f>#VALUE!</f>
        <v>570</v>
      </c>
      <c r="P14" s="3">
        <f>#VALUE!</f>
        <v>1605</v>
      </c>
    </row>
    <row r="15" spans="1:16" ht="15">
      <c r="A15" t="s">
        <v>6</v>
      </c>
      <c r="B15" s="3">
        <f t="shared" si="4"/>
        <v>540</v>
      </c>
      <c r="C15" s="3">
        <f t="shared" si="2"/>
        <v>575</v>
      </c>
      <c r="D15" s="3">
        <f t="shared" si="2"/>
        <v>610</v>
      </c>
      <c r="E15" s="3">
        <f t="shared" si="2"/>
        <v>645</v>
      </c>
      <c r="F15" s="3">
        <f t="shared" si="2"/>
        <v>680</v>
      </c>
      <c r="G15" s="3">
        <f t="shared" si="2"/>
        <v>715</v>
      </c>
      <c r="H15" s="3">
        <f t="shared" si="2"/>
        <v>750</v>
      </c>
      <c r="I15" s="3">
        <f t="shared" si="2"/>
        <v>785</v>
      </c>
      <c r="J15" s="3">
        <f t="shared" si="2"/>
        <v>820</v>
      </c>
      <c r="K15" s="3">
        <f t="shared" si="2"/>
        <v>855</v>
      </c>
      <c r="L15" s="3">
        <f t="shared" si="2"/>
        <v>890</v>
      </c>
      <c r="M15" s="3">
        <f t="shared" si="2"/>
        <v>925</v>
      </c>
      <c r="N15" s="3"/>
      <c r="O15" s="3">
        <f>#VALUE!</f>
        <v>610</v>
      </c>
      <c r="P15" s="3">
        <f>#VALUE!</f>
        <v>1725</v>
      </c>
    </row>
    <row r="16" spans="1:16" ht="15">
      <c r="A16" t="s">
        <v>7</v>
      </c>
      <c r="B16" s="3">
        <f t="shared" si="4"/>
        <v>580</v>
      </c>
      <c r="C16" s="3">
        <f t="shared" si="2"/>
        <v>615</v>
      </c>
      <c r="D16" s="3">
        <f t="shared" si="2"/>
        <v>650</v>
      </c>
      <c r="E16" s="3">
        <f t="shared" si="2"/>
        <v>685</v>
      </c>
      <c r="F16" s="3">
        <f t="shared" si="2"/>
        <v>720</v>
      </c>
      <c r="G16" s="3">
        <f t="shared" si="2"/>
        <v>755</v>
      </c>
      <c r="H16" s="3">
        <f t="shared" si="2"/>
        <v>790</v>
      </c>
      <c r="I16" s="3">
        <f t="shared" si="2"/>
        <v>825</v>
      </c>
      <c r="J16" s="3">
        <f t="shared" si="2"/>
        <v>860</v>
      </c>
      <c r="K16" s="3">
        <f t="shared" si="2"/>
        <v>895</v>
      </c>
      <c r="L16" s="3">
        <f t="shared" si="2"/>
        <v>930</v>
      </c>
      <c r="M16" s="3">
        <f t="shared" si="2"/>
        <v>965</v>
      </c>
      <c r="N16" s="3"/>
      <c r="O16" s="3">
        <f>#VALUE!</f>
        <v>650</v>
      </c>
      <c r="P16" s="3">
        <f>#VALUE!</f>
        <v>1845</v>
      </c>
    </row>
    <row r="17" spans="1:16" ht="15">
      <c r="A17" t="s">
        <v>8</v>
      </c>
      <c r="B17" s="3">
        <f t="shared" si="4"/>
        <v>620</v>
      </c>
      <c r="C17" s="3">
        <f t="shared" si="2"/>
        <v>655</v>
      </c>
      <c r="D17" s="3">
        <f t="shared" si="2"/>
        <v>690</v>
      </c>
      <c r="E17" s="3">
        <f t="shared" si="2"/>
        <v>725</v>
      </c>
      <c r="F17" s="3">
        <f t="shared" si="2"/>
        <v>760</v>
      </c>
      <c r="G17" s="3">
        <f t="shared" si="2"/>
        <v>795</v>
      </c>
      <c r="H17" s="3">
        <f t="shared" si="2"/>
        <v>830</v>
      </c>
      <c r="I17" s="3">
        <f t="shared" si="2"/>
        <v>865</v>
      </c>
      <c r="J17" s="3">
        <f t="shared" si="2"/>
        <v>900</v>
      </c>
      <c r="K17" s="3">
        <f t="shared" si="2"/>
        <v>935</v>
      </c>
      <c r="L17" s="3">
        <f t="shared" si="2"/>
        <v>970</v>
      </c>
      <c r="M17" s="3">
        <f t="shared" si="2"/>
        <v>1005</v>
      </c>
      <c r="N17" s="3"/>
      <c r="O17" s="3">
        <f>#VALUE!</f>
        <v>690</v>
      </c>
      <c r="P17" s="3">
        <f>#VALUE!</f>
        <v>1965</v>
      </c>
    </row>
    <row r="18" spans="1:16" ht="15">
      <c r="A18" t="s">
        <v>9</v>
      </c>
      <c r="B18" s="3">
        <f t="shared" si="4"/>
        <v>660</v>
      </c>
      <c r="C18" s="3">
        <f t="shared" si="2"/>
        <v>695</v>
      </c>
      <c r="D18" s="3">
        <f t="shared" si="2"/>
        <v>730</v>
      </c>
      <c r="E18" s="3">
        <f t="shared" si="2"/>
        <v>765</v>
      </c>
      <c r="F18" s="3">
        <f t="shared" si="2"/>
        <v>800</v>
      </c>
      <c r="G18" s="3">
        <f t="shared" si="2"/>
        <v>835</v>
      </c>
      <c r="H18" s="3">
        <f t="shared" si="2"/>
        <v>870</v>
      </c>
      <c r="I18" s="3">
        <f t="shared" si="2"/>
        <v>905</v>
      </c>
      <c r="J18" s="3">
        <f t="shared" si="2"/>
        <v>940</v>
      </c>
      <c r="K18" s="3">
        <f t="shared" si="2"/>
        <v>975</v>
      </c>
      <c r="L18" s="3">
        <f t="shared" si="2"/>
        <v>1010</v>
      </c>
      <c r="M18" s="3">
        <f t="shared" si="2"/>
        <v>1045</v>
      </c>
      <c r="N18" s="3"/>
      <c r="O18" s="3">
        <f>#VALUE!</f>
        <v>730</v>
      </c>
      <c r="P18" s="3">
        <f>#VALUE!</f>
        <v>2085</v>
      </c>
    </row>
    <row r="19" spans="1:16" ht="15">
      <c r="A19" t="s">
        <v>10</v>
      </c>
      <c r="B19" s="3">
        <f t="shared" si="4"/>
        <v>700</v>
      </c>
      <c r="C19" s="3">
        <f t="shared" si="2"/>
        <v>735</v>
      </c>
      <c r="D19" s="3">
        <f t="shared" si="2"/>
        <v>770</v>
      </c>
      <c r="E19" s="3">
        <f t="shared" si="2"/>
        <v>805</v>
      </c>
      <c r="F19" s="3">
        <f t="shared" si="2"/>
        <v>840</v>
      </c>
      <c r="G19" s="3">
        <f t="shared" si="2"/>
        <v>875</v>
      </c>
      <c r="H19" s="3">
        <f t="shared" si="2"/>
        <v>910</v>
      </c>
      <c r="I19" s="3">
        <f t="shared" si="2"/>
        <v>945</v>
      </c>
      <c r="J19" s="3">
        <f t="shared" si="2"/>
        <v>980</v>
      </c>
      <c r="K19" s="3">
        <f t="shared" si="2"/>
        <v>1015</v>
      </c>
      <c r="L19" s="3">
        <f t="shared" si="2"/>
        <v>1050</v>
      </c>
      <c r="M19" s="3">
        <f t="shared" si="2"/>
        <v>1085</v>
      </c>
      <c r="N19" s="3"/>
      <c r="O19" s="3">
        <f>#VALUE!</f>
        <v>770</v>
      </c>
      <c r="P19" s="3">
        <f>#VALUE!</f>
        <v>2205</v>
      </c>
    </row>
    <row r="20" spans="1:16" ht="15">
      <c r="A20" t="s">
        <v>13</v>
      </c>
      <c r="B20" s="3">
        <f>B19+40</f>
        <v>740</v>
      </c>
      <c r="C20" s="3">
        <f aca="true" t="shared" si="5" ref="C20:M20">B20+35</f>
        <v>775</v>
      </c>
      <c r="D20" s="3">
        <f t="shared" si="5"/>
        <v>810</v>
      </c>
      <c r="E20" s="3">
        <f t="shared" si="5"/>
        <v>845</v>
      </c>
      <c r="F20" s="3">
        <f t="shared" si="5"/>
        <v>880</v>
      </c>
      <c r="G20" s="3">
        <f t="shared" si="5"/>
        <v>915</v>
      </c>
      <c r="H20" s="3">
        <f t="shared" si="5"/>
        <v>950</v>
      </c>
      <c r="I20" s="3">
        <f t="shared" si="5"/>
        <v>985</v>
      </c>
      <c r="J20" s="3">
        <f t="shared" si="5"/>
        <v>1020</v>
      </c>
      <c r="K20" s="3">
        <f t="shared" si="5"/>
        <v>1055</v>
      </c>
      <c r="L20" s="3">
        <f t="shared" si="5"/>
        <v>1090</v>
      </c>
      <c r="M20" s="3">
        <f t="shared" si="5"/>
        <v>1125</v>
      </c>
      <c r="N20" s="3"/>
      <c r="O20" s="3">
        <f>#VALUE!</f>
        <v>810</v>
      </c>
      <c r="P20" s="3">
        <f>#VALUE!</f>
        <v>2325</v>
      </c>
    </row>
    <row r="21" spans="1:16" ht="15">
      <c r="A21" t="s">
        <v>14</v>
      </c>
      <c r="B21" s="3">
        <f>B20+40</f>
        <v>780</v>
      </c>
      <c r="C21" s="3">
        <f aca="true" t="shared" si="6" ref="C21:M21">B21+35</f>
        <v>815</v>
      </c>
      <c r="D21" s="3">
        <f t="shared" si="6"/>
        <v>850</v>
      </c>
      <c r="E21" s="3">
        <f t="shared" si="6"/>
        <v>885</v>
      </c>
      <c r="F21" s="3">
        <f t="shared" si="6"/>
        <v>920</v>
      </c>
      <c r="G21" s="3">
        <f t="shared" si="6"/>
        <v>955</v>
      </c>
      <c r="H21" s="3">
        <f t="shared" si="6"/>
        <v>990</v>
      </c>
      <c r="I21" s="3">
        <f t="shared" si="6"/>
        <v>1025</v>
      </c>
      <c r="J21" s="3">
        <f t="shared" si="6"/>
        <v>1060</v>
      </c>
      <c r="K21" s="3">
        <f t="shared" si="6"/>
        <v>1095</v>
      </c>
      <c r="L21" s="3">
        <f t="shared" si="6"/>
        <v>1130</v>
      </c>
      <c r="M21" s="3">
        <f t="shared" si="6"/>
        <v>1165</v>
      </c>
      <c r="N21" s="3"/>
      <c r="O21" s="3">
        <f>#VALUE!</f>
        <v>850</v>
      </c>
      <c r="P21" s="3">
        <f>#VALUE!</f>
        <v>2445</v>
      </c>
    </row>
    <row r="22" spans="1:16" ht="15">
      <c r="A22" t="s">
        <v>15</v>
      </c>
      <c r="B22" s="3">
        <f>B21+40</f>
        <v>820</v>
      </c>
      <c r="C22" s="3">
        <f aca="true" t="shared" si="7" ref="C22:M22">B22+35</f>
        <v>855</v>
      </c>
      <c r="D22" s="3">
        <f t="shared" si="7"/>
        <v>890</v>
      </c>
      <c r="E22" s="3">
        <f t="shared" si="7"/>
        <v>925</v>
      </c>
      <c r="F22" s="3">
        <f t="shared" si="7"/>
        <v>960</v>
      </c>
      <c r="G22" s="3">
        <f t="shared" si="7"/>
        <v>995</v>
      </c>
      <c r="H22" s="3">
        <f t="shared" si="7"/>
        <v>1030</v>
      </c>
      <c r="I22" s="3">
        <f t="shared" si="7"/>
        <v>1065</v>
      </c>
      <c r="J22" s="3">
        <f t="shared" si="7"/>
        <v>1100</v>
      </c>
      <c r="K22" s="3">
        <f t="shared" si="7"/>
        <v>1135</v>
      </c>
      <c r="L22" s="3">
        <f t="shared" si="7"/>
        <v>1170</v>
      </c>
      <c r="M22" s="3">
        <f t="shared" si="7"/>
        <v>1205</v>
      </c>
      <c r="N22" s="3"/>
      <c r="O22" s="3">
        <f>#VALUE!</f>
        <v>890</v>
      </c>
      <c r="P22" s="3">
        <f>#VALUE!</f>
        <v>2565</v>
      </c>
    </row>
    <row r="23" spans="1:16" ht="15">
      <c r="A23" t="s">
        <v>16</v>
      </c>
      <c r="B23" s="3">
        <f>B22+40</f>
        <v>860</v>
      </c>
      <c r="C23" s="3">
        <f aca="true" t="shared" si="8" ref="C23:M23">B23+35</f>
        <v>895</v>
      </c>
      <c r="D23" s="3">
        <f t="shared" si="8"/>
        <v>930</v>
      </c>
      <c r="E23" s="3">
        <f t="shared" si="8"/>
        <v>965</v>
      </c>
      <c r="F23" s="3">
        <f t="shared" si="8"/>
        <v>1000</v>
      </c>
      <c r="G23" s="3">
        <f t="shared" si="8"/>
        <v>1035</v>
      </c>
      <c r="H23" s="3">
        <f t="shared" si="8"/>
        <v>1070</v>
      </c>
      <c r="I23" s="3">
        <f t="shared" si="8"/>
        <v>1105</v>
      </c>
      <c r="J23" s="3">
        <f t="shared" si="8"/>
        <v>1140</v>
      </c>
      <c r="K23" s="3">
        <f t="shared" si="8"/>
        <v>1175</v>
      </c>
      <c r="L23" s="3">
        <f t="shared" si="8"/>
        <v>1210</v>
      </c>
      <c r="M23" s="3">
        <f t="shared" si="8"/>
        <v>1245</v>
      </c>
      <c r="N23" s="3"/>
      <c r="O23" s="3">
        <f>#VALUE!</f>
        <v>930</v>
      </c>
      <c r="P23" s="3">
        <f>#VALUE!</f>
        <v>2685</v>
      </c>
    </row>
    <row r="24" spans="1:16" ht="15">
      <c r="A24" t="s">
        <v>17</v>
      </c>
      <c r="B24" s="3">
        <f>B23+40</f>
        <v>900</v>
      </c>
      <c r="C24" s="3">
        <f aca="true" t="shared" si="9" ref="C24:M24">B24+35</f>
        <v>935</v>
      </c>
      <c r="D24" s="3">
        <f t="shared" si="9"/>
        <v>970</v>
      </c>
      <c r="E24" s="3">
        <f t="shared" si="9"/>
        <v>1005</v>
      </c>
      <c r="F24" s="3">
        <f t="shared" si="9"/>
        <v>1040</v>
      </c>
      <c r="G24" s="3">
        <f t="shared" si="9"/>
        <v>1075</v>
      </c>
      <c r="H24" s="3">
        <f t="shared" si="9"/>
        <v>1110</v>
      </c>
      <c r="I24" s="3">
        <f t="shared" si="9"/>
        <v>1145</v>
      </c>
      <c r="J24" s="3">
        <f t="shared" si="9"/>
        <v>1180</v>
      </c>
      <c r="K24" s="3">
        <f t="shared" si="9"/>
        <v>1215</v>
      </c>
      <c r="L24" s="3">
        <f t="shared" si="9"/>
        <v>1250</v>
      </c>
      <c r="M24" s="3">
        <f t="shared" si="9"/>
        <v>1285</v>
      </c>
      <c r="N24" s="3"/>
      <c r="O24" s="3">
        <f>#VALUE!</f>
        <v>970</v>
      </c>
      <c r="P24" s="3">
        <f>#VALUE!</f>
        <v>2805</v>
      </c>
    </row>
    <row r="25" spans="2:15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6" ht="15">
      <c r="A26" s="2" t="s">
        <v>22</v>
      </c>
      <c r="B26" s="4">
        <f>SUM(B9:B24)</f>
        <v>9600</v>
      </c>
      <c r="C26" s="4">
        <f aca="true" t="shared" si="10" ref="C26:M26">SUM(C9:C24)</f>
        <v>10160</v>
      </c>
      <c r="D26" s="4">
        <f t="shared" si="10"/>
        <v>10720</v>
      </c>
      <c r="E26" s="4">
        <f t="shared" si="10"/>
        <v>11280</v>
      </c>
      <c r="F26" s="4">
        <f t="shared" si="10"/>
        <v>11840</v>
      </c>
      <c r="G26" s="4">
        <f t="shared" si="10"/>
        <v>12400</v>
      </c>
      <c r="H26" s="4">
        <f t="shared" si="10"/>
        <v>12960</v>
      </c>
      <c r="I26" s="4">
        <f t="shared" si="10"/>
        <v>13520</v>
      </c>
      <c r="J26" s="4">
        <f t="shared" si="10"/>
        <v>14080</v>
      </c>
      <c r="K26" s="4">
        <f t="shared" si="10"/>
        <v>14640</v>
      </c>
      <c r="L26" s="4">
        <f t="shared" si="10"/>
        <v>15200</v>
      </c>
      <c r="M26" s="4">
        <f t="shared" si="10"/>
        <v>15760</v>
      </c>
      <c r="N26" s="3"/>
      <c r="O26" s="4">
        <f>SUM(O9:O24)</f>
        <v>10720</v>
      </c>
      <c r="P26" s="4">
        <f>SUM(P9:P24)</f>
        <v>30480</v>
      </c>
    </row>
    <row r="28" spans="1:13" ht="15">
      <c r="A28" s="2" t="s">
        <v>21</v>
      </c>
      <c r="B28" s="4">
        <f>SUM(B26)</f>
        <v>9600</v>
      </c>
      <c r="C28" s="4">
        <f>SUM(B26:C26)</f>
        <v>19760</v>
      </c>
      <c r="D28" s="4">
        <f>SUM(B26:D26)</f>
        <v>30480</v>
      </c>
      <c r="E28" s="4">
        <f>SUM(B26:E26)</f>
        <v>41760</v>
      </c>
      <c r="F28" s="4">
        <f>SUM(B26:F26)</f>
        <v>53600</v>
      </c>
      <c r="G28" s="4">
        <f>SUM(B26:G26)</f>
        <v>66000</v>
      </c>
      <c r="H28" s="4">
        <f>SUM(B26:H26)</f>
        <v>78960</v>
      </c>
      <c r="I28" s="4">
        <f>SUM(B26:I26)</f>
        <v>92480</v>
      </c>
      <c r="J28" s="4">
        <f>SUM(B26:J26)</f>
        <v>106560</v>
      </c>
      <c r="K28" s="4">
        <f>SUM(B26:K26)</f>
        <v>121200</v>
      </c>
      <c r="L28" s="4">
        <f>SUM(B26:L26)</f>
        <v>136400</v>
      </c>
      <c r="M28" s="4">
        <f>SUM(B26:M26)</f>
        <v>152160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  <ignoredErrors>
    <ignoredError sqref="E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4:P33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19.8515625" style="0" customWidth="1"/>
    <col min="2" max="3" width="9.57421875" style="0" customWidth="1"/>
    <col min="4" max="4" width="9.57421875" style="0" bestFit="1" customWidth="1"/>
    <col min="5" max="5" width="9.28125" style="0" bestFit="1" customWidth="1"/>
    <col min="6" max="6" width="9.57421875" style="0" bestFit="1" customWidth="1"/>
    <col min="7" max="7" width="9.421875" style="0" bestFit="1" customWidth="1"/>
    <col min="8" max="8" width="11.421875" style="0" bestFit="1" customWidth="1"/>
    <col min="9" max="11" width="9.28125" style="0" bestFit="1" customWidth="1"/>
    <col min="12" max="12" width="10.57421875" style="0" bestFit="1" customWidth="1"/>
    <col min="13" max="13" width="11.00390625" style="0" bestFit="1" customWidth="1"/>
    <col min="15" max="15" width="20.28125" style="0" customWidth="1"/>
    <col min="16" max="16" width="34.28125" style="0" customWidth="1"/>
  </cols>
  <sheetData>
    <row r="4" ht="15">
      <c r="B4" t="s">
        <v>20</v>
      </c>
    </row>
    <row r="5" spans="1:15" ht="15">
      <c r="A5" s="10"/>
      <c r="B5" s="7">
        <v>2</v>
      </c>
      <c r="C5">
        <f>VLOOKUP(B5,'Test z excelu - pomocný soubor'!A23:B34,2,0)</f>
        <v>3</v>
      </c>
      <c r="O5" t="s">
        <v>18</v>
      </c>
    </row>
    <row r="6" ht="15">
      <c r="P6" t="s">
        <v>19</v>
      </c>
    </row>
    <row r="8" spans="2:16" ht="15">
      <c r="B8" s="5">
        <v>41305</v>
      </c>
      <c r="C8" s="5">
        <v>41333</v>
      </c>
      <c r="D8" s="5">
        <v>41361</v>
      </c>
      <c r="E8" s="5">
        <v>41389</v>
      </c>
      <c r="F8" s="5">
        <v>41417</v>
      </c>
      <c r="G8" s="5">
        <v>41445</v>
      </c>
      <c r="H8" s="5">
        <v>41473</v>
      </c>
      <c r="I8" s="5">
        <v>41501</v>
      </c>
      <c r="J8" s="5">
        <v>41529</v>
      </c>
      <c r="K8" s="5">
        <v>41557</v>
      </c>
      <c r="L8" s="5">
        <v>41585</v>
      </c>
      <c r="M8" s="5">
        <v>41613</v>
      </c>
      <c r="O8" t="s">
        <v>11</v>
      </c>
      <c r="P8" t="s">
        <v>12</v>
      </c>
    </row>
    <row r="9" spans="1:16" ht="15">
      <c r="A9" t="s">
        <v>0</v>
      </c>
      <c r="B9" s="3">
        <v>300</v>
      </c>
      <c r="C9" s="3">
        <f>B9+35</f>
        <v>335</v>
      </c>
      <c r="D9" s="3">
        <f>C9+35</f>
        <v>370</v>
      </c>
      <c r="E9" s="3">
        <f aca="true" t="shared" si="0" ref="E9:M9">D9+35</f>
        <v>405</v>
      </c>
      <c r="F9" s="3">
        <f t="shared" si="0"/>
        <v>440</v>
      </c>
      <c r="G9" s="3">
        <f t="shared" si="0"/>
        <v>475</v>
      </c>
      <c r="H9" s="3">
        <f t="shared" si="0"/>
        <v>510</v>
      </c>
      <c r="I9" s="3">
        <f t="shared" si="0"/>
        <v>545</v>
      </c>
      <c r="J9" s="3">
        <f t="shared" si="0"/>
        <v>580</v>
      </c>
      <c r="K9" s="3">
        <f t="shared" si="0"/>
        <v>615</v>
      </c>
      <c r="L9" s="3">
        <f t="shared" si="0"/>
        <v>650</v>
      </c>
      <c r="M9" s="3">
        <f t="shared" si="0"/>
        <v>685</v>
      </c>
      <c r="N9" s="3"/>
      <c r="O9" s="3">
        <f aca="true" t="shared" si="1" ref="O9:O24">VLOOKUP(A9,$A$9:$M$24,$C$5,0)</f>
        <v>335</v>
      </c>
      <c r="P9" s="3">
        <f>VLOOKUP(A9,'Test z excelu - pomocný soubor'!A$5:M$20,$C$5,0)</f>
        <v>635</v>
      </c>
    </row>
    <row r="10" spans="1:16" ht="15">
      <c r="A10" t="s">
        <v>1</v>
      </c>
      <c r="B10" s="3">
        <f>B9+40</f>
        <v>340</v>
      </c>
      <c r="C10" s="3">
        <f aca="true" t="shared" si="2" ref="C10:M24">B10+35</f>
        <v>375</v>
      </c>
      <c r="D10" s="3">
        <f t="shared" si="2"/>
        <v>410</v>
      </c>
      <c r="E10" s="3">
        <f t="shared" si="2"/>
        <v>445</v>
      </c>
      <c r="F10" s="3">
        <f t="shared" si="2"/>
        <v>480</v>
      </c>
      <c r="G10" s="3">
        <f t="shared" si="2"/>
        <v>515</v>
      </c>
      <c r="H10" s="3">
        <f t="shared" si="2"/>
        <v>550</v>
      </c>
      <c r="I10" s="3">
        <f t="shared" si="2"/>
        <v>585</v>
      </c>
      <c r="J10" s="3">
        <f t="shared" si="2"/>
        <v>620</v>
      </c>
      <c r="K10" s="3">
        <f t="shared" si="2"/>
        <v>655</v>
      </c>
      <c r="L10" s="3">
        <f t="shared" si="2"/>
        <v>690</v>
      </c>
      <c r="M10" s="3">
        <f t="shared" si="2"/>
        <v>725</v>
      </c>
      <c r="N10" s="3"/>
      <c r="O10" s="3">
        <f t="shared" si="1"/>
        <v>375</v>
      </c>
      <c r="P10" s="3">
        <f>VLOOKUP(A10,'Test z excelu - pomocný soubor'!A$5:M$20,$C$5,0)</f>
        <v>715</v>
      </c>
    </row>
    <row r="11" spans="1:16" ht="15">
      <c r="A11" t="s">
        <v>2</v>
      </c>
      <c r="B11" s="3">
        <f aca="true" t="shared" si="3" ref="B11:B24">B10+40</f>
        <v>380</v>
      </c>
      <c r="C11" s="3">
        <f t="shared" si="2"/>
        <v>415</v>
      </c>
      <c r="D11" s="3">
        <f t="shared" si="2"/>
        <v>450</v>
      </c>
      <c r="E11" s="3">
        <f t="shared" si="2"/>
        <v>485</v>
      </c>
      <c r="F11" s="3">
        <f t="shared" si="2"/>
        <v>520</v>
      </c>
      <c r="G11" s="3">
        <f t="shared" si="2"/>
        <v>555</v>
      </c>
      <c r="H11" s="3">
        <f t="shared" si="2"/>
        <v>590</v>
      </c>
      <c r="I11" s="3">
        <f t="shared" si="2"/>
        <v>625</v>
      </c>
      <c r="J11" s="3">
        <f t="shared" si="2"/>
        <v>660</v>
      </c>
      <c r="K11" s="3">
        <f t="shared" si="2"/>
        <v>695</v>
      </c>
      <c r="L11" s="3">
        <f t="shared" si="2"/>
        <v>730</v>
      </c>
      <c r="M11" s="3">
        <f t="shared" si="2"/>
        <v>765</v>
      </c>
      <c r="N11" s="3"/>
      <c r="O11" s="3">
        <f t="shared" si="1"/>
        <v>415</v>
      </c>
      <c r="P11" s="3">
        <f>VLOOKUP(A11,'Test z excelu - pomocný soubor'!A$5:M$20,$C$5,0)</f>
        <v>795</v>
      </c>
    </row>
    <row r="12" spans="1:16" ht="15">
      <c r="A12" t="s">
        <v>3</v>
      </c>
      <c r="B12" s="3">
        <f t="shared" si="3"/>
        <v>420</v>
      </c>
      <c r="C12" s="3">
        <f t="shared" si="2"/>
        <v>455</v>
      </c>
      <c r="D12" s="3">
        <f t="shared" si="2"/>
        <v>490</v>
      </c>
      <c r="E12" s="3">
        <f t="shared" si="2"/>
        <v>525</v>
      </c>
      <c r="F12" s="3">
        <f t="shared" si="2"/>
        <v>560</v>
      </c>
      <c r="G12" s="3">
        <f t="shared" si="2"/>
        <v>595</v>
      </c>
      <c r="H12" s="3">
        <f t="shared" si="2"/>
        <v>630</v>
      </c>
      <c r="I12" s="3">
        <f t="shared" si="2"/>
        <v>665</v>
      </c>
      <c r="J12" s="3">
        <f t="shared" si="2"/>
        <v>700</v>
      </c>
      <c r="K12" s="3">
        <f t="shared" si="2"/>
        <v>735</v>
      </c>
      <c r="L12" s="3">
        <f t="shared" si="2"/>
        <v>770</v>
      </c>
      <c r="M12" s="3">
        <f t="shared" si="2"/>
        <v>805</v>
      </c>
      <c r="N12" s="3"/>
      <c r="O12" s="3">
        <f t="shared" si="1"/>
        <v>455</v>
      </c>
      <c r="P12" s="3">
        <f>VLOOKUP(A12,'Test z excelu - pomocný soubor'!A$5:M$20,$C$5,0)</f>
        <v>875</v>
      </c>
    </row>
    <row r="13" spans="1:16" ht="15">
      <c r="A13" t="s">
        <v>4</v>
      </c>
      <c r="B13" s="3">
        <f t="shared" si="3"/>
        <v>460</v>
      </c>
      <c r="C13" s="3">
        <f t="shared" si="2"/>
        <v>495</v>
      </c>
      <c r="D13" s="3">
        <f t="shared" si="2"/>
        <v>530</v>
      </c>
      <c r="E13" s="3">
        <f t="shared" si="2"/>
        <v>565</v>
      </c>
      <c r="F13" s="3">
        <f t="shared" si="2"/>
        <v>600</v>
      </c>
      <c r="G13" s="3">
        <f t="shared" si="2"/>
        <v>635</v>
      </c>
      <c r="H13" s="3">
        <f t="shared" si="2"/>
        <v>670</v>
      </c>
      <c r="I13" s="3">
        <f t="shared" si="2"/>
        <v>705</v>
      </c>
      <c r="J13" s="3">
        <f t="shared" si="2"/>
        <v>740</v>
      </c>
      <c r="K13" s="3">
        <f t="shared" si="2"/>
        <v>775</v>
      </c>
      <c r="L13" s="3">
        <f t="shared" si="2"/>
        <v>810</v>
      </c>
      <c r="M13" s="3">
        <f t="shared" si="2"/>
        <v>845</v>
      </c>
      <c r="N13" s="3"/>
      <c r="O13" s="3">
        <f t="shared" si="1"/>
        <v>495</v>
      </c>
      <c r="P13" s="3">
        <f>VLOOKUP(A13,'Test z excelu - pomocný soubor'!A$5:M$20,$C$5,0)</f>
        <v>955</v>
      </c>
    </row>
    <row r="14" spans="1:16" ht="15">
      <c r="A14" t="s">
        <v>5</v>
      </c>
      <c r="B14" s="3">
        <f t="shared" si="3"/>
        <v>500</v>
      </c>
      <c r="C14" s="3">
        <f t="shared" si="2"/>
        <v>535</v>
      </c>
      <c r="D14" s="3">
        <f t="shared" si="2"/>
        <v>570</v>
      </c>
      <c r="E14" s="3">
        <f t="shared" si="2"/>
        <v>605</v>
      </c>
      <c r="F14" s="3">
        <f t="shared" si="2"/>
        <v>640</v>
      </c>
      <c r="G14" s="3">
        <f t="shared" si="2"/>
        <v>675</v>
      </c>
      <c r="H14" s="3">
        <f t="shared" si="2"/>
        <v>710</v>
      </c>
      <c r="I14" s="3">
        <f t="shared" si="2"/>
        <v>745</v>
      </c>
      <c r="J14" s="3">
        <f t="shared" si="2"/>
        <v>780</v>
      </c>
      <c r="K14" s="3">
        <f t="shared" si="2"/>
        <v>815</v>
      </c>
      <c r="L14" s="3">
        <f t="shared" si="2"/>
        <v>850</v>
      </c>
      <c r="M14" s="3">
        <f t="shared" si="2"/>
        <v>885</v>
      </c>
      <c r="N14" s="3"/>
      <c r="O14" s="3">
        <f t="shared" si="1"/>
        <v>535</v>
      </c>
      <c r="P14" s="3">
        <f>VLOOKUP(A14,'Test z excelu - pomocný soubor'!A$5:M$20,$C$5,0)</f>
        <v>1035</v>
      </c>
    </row>
    <row r="15" spans="1:16" ht="15">
      <c r="A15" t="s">
        <v>6</v>
      </c>
      <c r="B15" s="3">
        <f t="shared" si="3"/>
        <v>540</v>
      </c>
      <c r="C15" s="3">
        <f t="shared" si="2"/>
        <v>575</v>
      </c>
      <c r="D15" s="3">
        <f t="shared" si="2"/>
        <v>610</v>
      </c>
      <c r="E15" s="3">
        <f t="shared" si="2"/>
        <v>645</v>
      </c>
      <c r="F15" s="3">
        <f t="shared" si="2"/>
        <v>680</v>
      </c>
      <c r="G15" s="3">
        <f t="shared" si="2"/>
        <v>715</v>
      </c>
      <c r="H15" s="3">
        <f t="shared" si="2"/>
        <v>750</v>
      </c>
      <c r="I15" s="3">
        <f t="shared" si="2"/>
        <v>785</v>
      </c>
      <c r="J15" s="3">
        <f t="shared" si="2"/>
        <v>820</v>
      </c>
      <c r="K15" s="3">
        <f t="shared" si="2"/>
        <v>855</v>
      </c>
      <c r="L15" s="3">
        <f t="shared" si="2"/>
        <v>890</v>
      </c>
      <c r="M15" s="3">
        <f t="shared" si="2"/>
        <v>925</v>
      </c>
      <c r="N15" s="3"/>
      <c r="O15" s="3">
        <f t="shared" si="1"/>
        <v>575</v>
      </c>
      <c r="P15" s="3">
        <f>VLOOKUP(A15,'Test z excelu - pomocný soubor'!A$5:M$20,$C$5,0)</f>
        <v>1115</v>
      </c>
    </row>
    <row r="16" spans="1:16" ht="15">
      <c r="A16" t="s">
        <v>7</v>
      </c>
      <c r="B16" s="3">
        <f t="shared" si="3"/>
        <v>580</v>
      </c>
      <c r="C16" s="3">
        <f t="shared" si="2"/>
        <v>615</v>
      </c>
      <c r="D16" s="3">
        <f t="shared" si="2"/>
        <v>650</v>
      </c>
      <c r="E16" s="3">
        <f t="shared" si="2"/>
        <v>685</v>
      </c>
      <c r="F16" s="3">
        <f t="shared" si="2"/>
        <v>720</v>
      </c>
      <c r="G16" s="3">
        <f t="shared" si="2"/>
        <v>755</v>
      </c>
      <c r="H16" s="3">
        <f t="shared" si="2"/>
        <v>790</v>
      </c>
      <c r="I16" s="3">
        <f t="shared" si="2"/>
        <v>825</v>
      </c>
      <c r="J16" s="3">
        <f t="shared" si="2"/>
        <v>860</v>
      </c>
      <c r="K16" s="3">
        <f t="shared" si="2"/>
        <v>895</v>
      </c>
      <c r="L16" s="3">
        <f t="shared" si="2"/>
        <v>930</v>
      </c>
      <c r="M16" s="3">
        <f t="shared" si="2"/>
        <v>965</v>
      </c>
      <c r="N16" s="3"/>
      <c r="O16" s="3">
        <f t="shared" si="1"/>
        <v>615</v>
      </c>
      <c r="P16" s="3">
        <f>VLOOKUP(A16,'Test z excelu - pomocný soubor'!A$5:M$20,$C$5,0)</f>
        <v>1195</v>
      </c>
    </row>
    <row r="17" spans="1:16" ht="15">
      <c r="A17" t="s">
        <v>8</v>
      </c>
      <c r="B17" s="3">
        <f t="shared" si="3"/>
        <v>620</v>
      </c>
      <c r="C17" s="3">
        <f t="shared" si="2"/>
        <v>655</v>
      </c>
      <c r="D17" s="3">
        <f t="shared" si="2"/>
        <v>690</v>
      </c>
      <c r="E17" s="3">
        <f t="shared" si="2"/>
        <v>725</v>
      </c>
      <c r="F17" s="3">
        <f t="shared" si="2"/>
        <v>760</v>
      </c>
      <c r="G17" s="3">
        <f t="shared" si="2"/>
        <v>795</v>
      </c>
      <c r="H17" s="3">
        <f t="shared" si="2"/>
        <v>830</v>
      </c>
      <c r="I17" s="3">
        <f t="shared" si="2"/>
        <v>865</v>
      </c>
      <c r="J17" s="3">
        <f t="shared" si="2"/>
        <v>900</v>
      </c>
      <c r="K17" s="3">
        <f t="shared" si="2"/>
        <v>935</v>
      </c>
      <c r="L17" s="3">
        <f t="shared" si="2"/>
        <v>970</v>
      </c>
      <c r="M17" s="3">
        <f t="shared" si="2"/>
        <v>1005</v>
      </c>
      <c r="N17" s="3"/>
      <c r="O17" s="3">
        <f t="shared" si="1"/>
        <v>655</v>
      </c>
      <c r="P17" s="3">
        <f>VLOOKUP(A17,'Test z excelu - pomocný soubor'!A$5:M$20,$C$5,0)</f>
        <v>1275</v>
      </c>
    </row>
    <row r="18" spans="1:16" ht="15">
      <c r="A18" t="s">
        <v>9</v>
      </c>
      <c r="B18" s="3">
        <f t="shared" si="3"/>
        <v>660</v>
      </c>
      <c r="C18" s="3">
        <f t="shared" si="2"/>
        <v>695</v>
      </c>
      <c r="D18" s="3">
        <f t="shared" si="2"/>
        <v>730</v>
      </c>
      <c r="E18" s="3">
        <f t="shared" si="2"/>
        <v>765</v>
      </c>
      <c r="F18" s="3">
        <f t="shared" si="2"/>
        <v>800</v>
      </c>
      <c r="G18" s="3">
        <f t="shared" si="2"/>
        <v>835</v>
      </c>
      <c r="H18" s="3">
        <f t="shared" si="2"/>
        <v>870</v>
      </c>
      <c r="I18" s="3">
        <f t="shared" si="2"/>
        <v>905</v>
      </c>
      <c r="J18" s="3">
        <f t="shared" si="2"/>
        <v>940</v>
      </c>
      <c r="K18" s="3">
        <f t="shared" si="2"/>
        <v>975</v>
      </c>
      <c r="L18" s="3">
        <f t="shared" si="2"/>
        <v>1010</v>
      </c>
      <c r="M18" s="3">
        <f t="shared" si="2"/>
        <v>1045</v>
      </c>
      <c r="N18" s="3"/>
      <c r="O18" s="3">
        <f t="shared" si="1"/>
        <v>695</v>
      </c>
      <c r="P18" s="3">
        <f>VLOOKUP(A18,'Test z excelu - pomocný soubor'!A$5:M$20,$C$5,0)</f>
        <v>1355</v>
      </c>
    </row>
    <row r="19" spans="1:16" ht="15">
      <c r="A19" t="s">
        <v>10</v>
      </c>
      <c r="B19" s="3">
        <f t="shared" si="3"/>
        <v>700</v>
      </c>
      <c r="C19" s="3">
        <f t="shared" si="2"/>
        <v>735</v>
      </c>
      <c r="D19" s="3">
        <f t="shared" si="2"/>
        <v>770</v>
      </c>
      <c r="E19" s="3">
        <f t="shared" si="2"/>
        <v>805</v>
      </c>
      <c r="F19" s="3">
        <f t="shared" si="2"/>
        <v>840</v>
      </c>
      <c r="G19" s="3">
        <f t="shared" si="2"/>
        <v>875</v>
      </c>
      <c r="H19" s="3">
        <f t="shared" si="2"/>
        <v>910</v>
      </c>
      <c r="I19" s="3">
        <f t="shared" si="2"/>
        <v>945</v>
      </c>
      <c r="J19" s="3">
        <f t="shared" si="2"/>
        <v>980</v>
      </c>
      <c r="K19" s="3">
        <f t="shared" si="2"/>
        <v>1015</v>
      </c>
      <c r="L19" s="3">
        <f t="shared" si="2"/>
        <v>1050</v>
      </c>
      <c r="M19" s="3">
        <f t="shared" si="2"/>
        <v>1085</v>
      </c>
      <c r="N19" s="3"/>
      <c r="O19" s="3">
        <f t="shared" si="1"/>
        <v>735</v>
      </c>
      <c r="P19" s="3">
        <f>VLOOKUP(A19,'Test z excelu - pomocný soubor'!A$5:M$20,$C$5,0)</f>
        <v>1435</v>
      </c>
    </row>
    <row r="20" spans="1:16" ht="15">
      <c r="A20" t="s">
        <v>13</v>
      </c>
      <c r="B20" s="3">
        <f t="shared" si="3"/>
        <v>740</v>
      </c>
      <c r="C20" s="3">
        <f t="shared" si="2"/>
        <v>775</v>
      </c>
      <c r="D20" s="3">
        <f t="shared" si="2"/>
        <v>810</v>
      </c>
      <c r="E20" s="3">
        <f t="shared" si="2"/>
        <v>845</v>
      </c>
      <c r="F20" s="3">
        <f t="shared" si="2"/>
        <v>880</v>
      </c>
      <c r="G20" s="3">
        <f t="shared" si="2"/>
        <v>915</v>
      </c>
      <c r="H20" s="3">
        <f t="shared" si="2"/>
        <v>950</v>
      </c>
      <c r="I20" s="3">
        <f t="shared" si="2"/>
        <v>985</v>
      </c>
      <c r="J20" s="3">
        <f t="shared" si="2"/>
        <v>1020</v>
      </c>
      <c r="K20" s="3">
        <f t="shared" si="2"/>
        <v>1055</v>
      </c>
      <c r="L20" s="3">
        <f t="shared" si="2"/>
        <v>1090</v>
      </c>
      <c r="M20" s="3">
        <f t="shared" si="2"/>
        <v>1125</v>
      </c>
      <c r="N20" s="3"/>
      <c r="O20" s="3">
        <f t="shared" si="1"/>
        <v>775</v>
      </c>
      <c r="P20" s="3">
        <f>VLOOKUP(A20,'Test z excelu - pomocný soubor'!A$5:M$20,$C$5,0)</f>
        <v>1515</v>
      </c>
    </row>
    <row r="21" spans="1:16" ht="15">
      <c r="A21" t="s">
        <v>14</v>
      </c>
      <c r="B21" s="3">
        <f t="shared" si="3"/>
        <v>780</v>
      </c>
      <c r="C21" s="3">
        <f t="shared" si="2"/>
        <v>815</v>
      </c>
      <c r="D21" s="3">
        <f t="shared" si="2"/>
        <v>850</v>
      </c>
      <c r="E21" s="3">
        <f t="shared" si="2"/>
        <v>885</v>
      </c>
      <c r="F21" s="3">
        <f t="shared" si="2"/>
        <v>920</v>
      </c>
      <c r="G21" s="3">
        <f t="shared" si="2"/>
        <v>955</v>
      </c>
      <c r="H21" s="3">
        <f t="shared" si="2"/>
        <v>990</v>
      </c>
      <c r="I21" s="3">
        <f t="shared" si="2"/>
        <v>1025</v>
      </c>
      <c r="J21" s="3">
        <f t="shared" si="2"/>
        <v>1060</v>
      </c>
      <c r="K21" s="3">
        <f t="shared" si="2"/>
        <v>1095</v>
      </c>
      <c r="L21" s="3">
        <f t="shared" si="2"/>
        <v>1130</v>
      </c>
      <c r="M21" s="3">
        <f t="shared" si="2"/>
        <v>1165</v>
      </c>
      <c r="N21" s="3"/>
      <c r="O21" s="3">
        <f t="shared" si="1"/>
        <v>815</v>
      </c>
      <c r="P21" s="3">
        <f>VLOOKUP(A21,'Test z excelu - pomocný soubor'!A$5:M$20,$C$5,0)</f>
        <v>1595</v>
      </c>
    </row>
    <row r="22" spans="1:16" ht="15">
      <c r="A22" t="s">
        <v>15</v>
      </c>
      <c r="B22" s="3">
        <f t="shared" si="3"/>
        <v>820</v>
      </c>
      <c r="C22" s="3">
        <f t="shared" si="2"/>
        <v>855</v>
      </c>
      <c r="D22" s="3">
        <f t="shared" si="2"/>
        <v>890</v>
      </c>
      <c r="E22" s="3">
        <f t="shared" si="2"/>
        <v>925</v>
      </c>
      <c r="F22" s="3">
        <f t="shared" si="2"/>
        <v>960</v>
      </c>
      <c r="G22" s="3">
        <f t="shared" si="2"/>
        <v>995</v>
      </c>
      <c r="H22" s="3">
        <f t="shared" si="2"/>
        <v>1030</v>
      </c>
      <c r="I22" s="3">
        <f t="shared" si="2"/>
        <v>1065</v>
      </c>
      <c r="J22" s="3">
        <f t="shared" si="2"/>
        <v>1100</v>
      </c>
      <c r="K22" s="3">
        <f t="shared" si="2"/>
        <v>1135</v>
      </c>
      <c r="L22" s="3">
        <f t="shared" si="2"/>
        <v>1170</v>
      </c>
      <c r="M22" s="3">
        <f t="shared" si="2"/>
        <v>1205</v>
      </c>
      <c r="N22" s="3"/>
      <c r="O22" s="3">
        <f t="shared" si="1"/>
        <v>855</v>
      </c>
      <c r="P22" s="3">
        <f>VLOOKUP(A22,'Test z excelu - pomocný soubor'!A$5:M$20,$C$5,0)</f>
        <v>1675</v>
      </c>
    </row>
    <row r="23" spans="1:16" ht="15">
      <c r="A23" t="s">
        <v>16</v>
      </c>
      <c r="B23" s="3">
        <f t="shared" si="3"/>
        <v>860</v>
      </c>
      <c r="C23" s="3">
        <f t="shared" si="2"/>
        <v>895</v>
      </c>
      <c r="D23" s="3">
        <f t="shared" si="2"/>
        <v>930</v>
      </c>
      <c r="E23" s="3">
        <f t="shared" si="2"/>
        <v>965</v>
      </c>
      <c r="F23" s="3">
        <f t="shared" si="2"/>
        <v>1000</v>
      </c>
      <c r="G23" s="3">
        <f t="shared" si="2"/>
        <v>1035</v>
      </c>
      <c r="H23" s="3">
        <f t="shared" si="2"/>
        <v>1070</v>
      </c>
      <c r="I23" s="3">
        <f t="shared" si="2"/>
        <v>1105</v>
      </c>
      <c r="J23" s="3">
        <f t="shared" si="2"/>
        <v>1140</v>
      </c>
      <c r="K23" s="3">
        <f t="shared" si="2"/>
        <v>1175</v>
      </c>
      <c r="L23" s="3">
        <f t="shared" si="2"/>
        <v>1210</v>
      </c>
      <c r="M23" s="3">
        <f t="shared" si="2"/>
        <v>1245</v>
      </c>
      <c r="N23" s="3"/>
      <c r="O23" s="3">
        <f t="shared" si="1"/>
        <v>895</v>
      </c>
      <c r="P23" s="3">
        <f>VLOOKUP(A23,'Test z excelu - pomocný soubor'!A$5:M$20,$C$5,0)</f>
        <v>1755</v>
      </c>
    </row>
    <row r="24" spans="1:16" ht="15">
      <c r="A24" t="s">
        <v>17</v>
      </c>
      <c r="B24" s="3">
        <f t="shared" si="3"/>
        <v>900</v>
      </c>
      <c r="C24" s="3">
        <f t="shared" si="2"/>
        <v>935</v>
      </c>
      <c r="D24" s="3">
        <f t="shared" si="2"/>
        <v>970</v>
      </c>
      <c r="E24" s="3">
        <f t="shared" si="2"/>
        <v>1005</v>
      </c>
      <c r="F24" s="3">
        <f t="shared" si="2"/>
        <v>1040</v>
      </c>
      <c r="G24" s="3">
        <f t="shared" si="2"/>
        <v>1075</v>
      </c>
      <c r="H24" s="3">
        <f t="shared" si="2"/>
        <v>1110</v>
      </c>
      <c r="I24" s="3">
        <f t="shared" si="2"/>
        <v>1145</v>
      </c>
      <c r="J24" s="3">
        <f t="shared" si="2"/>
        <v>1180</v>
      </c>
      <c r="K24" s="3">
        <f t="shared" si="2"/>
        <v>1215</v>
      </c>
      <c r="L24" s="3">
        <f t="shared" si="2"/>
        <v>1250</v>
      </c>
      <c r="M24" s="3">
        <f t="shared" si="2"/>
        <v>1285</v>
      </c>
      <c r="N24" s="3"/>
      <c r="O24" s="3">
        <f t="shared" si="1"/>
        <v>935</v>
      </c>
      <c r="P24" s="3">
        <f>VLOOKUP(A24,'Test z excelu - pomocný soubor'!A$5:M$20,$C$5,0)</f>
        <v>1835</v>
      </c>
    </row>
    <row r="25" spans="2:15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6" ht="15">
      <c r="A26" s="2" t="s">
        <v>22</v>
      </c>
      <c r="B26" s="4">
        <f>SUM(B9:B24)</f>
        <v>9600</v>
      </c>
      <c r="C26" s="4">
        <f aca="true" t="shared" si="4" ref="C26:M26">SUM(C9:C24)</f>
        <v>10160</v>
      </c>
      <c r="D26" s="4">
        <f t="shared" si="4"/>
        <v>10720</v>
      </c>
      <c r="E26" s="4">
        <f t="shared" si="4"/>
        <v>11280</v>
      </c>
      <c r="F26" s="4">
        <f t="shared" si="4"/>
        <v>11840</v>
      </c>
      <c r="G26" s="4">
        <f t="shared" si="4"/>
        <v>12400</v>
      </c>
      <c r="H26" s="4">
        <f t="shared" si="4"/>
        <v>12960</v>
      </c>
      <c r="I26" s="4">
        <f t="shared" si="4"/>
        <v>13520</v>
      </c>
      <c r="J26" s="4">
        <f t="shared" si="4"/>
        <v>14080</v>
      </c>
      <c r="K26" s="4">
        <f t="shared" si="4"/>
        <v>14640</v>
      </c>
      <c r="L26" s="4">
        <f t="shared" si="4"/>
        <v>15200</v>
      </c>
      <c r="M26" s="4">
        <f t="shared" si="4"/>
        <v>15760</v>
      </c>
      <c r="N26" s="3"/>
      <c r="O26" s="4">
        <f>SUM(O9:O24)</f>
        <v>10160</v>
      </c>
      <c r="P26" s="4">
        <f>SUM(P9:P24)</f>
        <v>19760</v>
      </c>
    </row>
    <row r="28" spans="1:13" ht="15">
      <c r="A28" s="2" t="s">
        <v>21</v>
      </c>
      <c r="B28" s="4">
        <f>SUM(B26)</f>
        <v>9600</v>
      </c>
      <c r="C28" s="4">
        <f>SUM(B26:C26)</f>
        <v>19760</v>
      </c>
      <c r="D28" s="4">
        <f>SUM(B26:D26)</f>
        <v>30480</v>
      </c>
      <c r="E28" s="4">
        <f>SUM(B26:E26)</f>
        <v>41760</v>
      </c>
      <c r="F28" s="4">
        <f>SUM(B26:F26)</f>
        <v>53600</v>
      </c>
      <c r="G28" s="4">
        <f>SUM(B26:G26)</f>
        <v>66000</v>
      </c>
      <c r="H28" s="4">
        <f>SUM(B26:H26)</f>
        <v>78960</v>
      </c>
      <c r="I28" s="4">
        <f>SUM(B26:I26)</f>
        <v>92480</v>
      </c>
      <c r="J28" s="4">
        <f>SUM(B26:J26)</f>
        <v>106560</v>
      </c>
      <c r="K28" s="4">
        <f>SUM(B26:K26)</f>
        <v>121200</v>
      </c>
      <c r="L28" s="4">
        <f>SUM(B26:L26)</f>
        <v>136400</v>
      </c>
      <c r="M28" s="4">
        <f>SUM(B26:M26)</f>
        <v>152160</v>
      </c>
    </row>
    <row r="33" ht="15">
      <c r="O33" s="6"/>
    </row>
  </sheetData>
  <sheetProtection/>
  <printOptions/>
  <pageMargins left="0.7" right="0.7" top="0.787401575" bottom="0.787401575" header="0.3" footer="0.3"/>
  <pageSetup horizontalDpi="1200" verticalDpi="1200" orientation="portrait" paperSize="9" r:id="rId1"/>
  <ignoredErrors>
    <ignoredError sqref="O25:O2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4:M4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421875" style="0" bestFit="1" customWidth="1"/>
    <col min="4" max="4" width="9.57421875" style="0" bestFit="1" customWidth="1"/>
    <col min="5" max="5" width="9.57421875" style="0" customWidth="1"/>
    <col min="6" max="6" width="9.57421875" style="0" bestFit="1" customWidth="1"/>
    <col min="8" max="8" width="11.421875" style="0" bestFit="1" customWidth="1"/>
    <col min="9" max="9" width="9.57421875" style="0" customWidth="1"/>
    <col min="10" max="10" width="9.421875" style="0" bestFit="1" customWidth="1"/>
    <col min="11" max="11" width="9.421875" style="0" customWidth="1"/>
    <col min="12" max="12" width="11.421875" style="0" bestFit="1" customWidth="1"/>
    <col min="13" max="13" width="11.421875" style="0" customWidth="1"/>
    <col min="14" max="14" width="8.421875" style="0" bestFit="1" customWidth="1"/>
    <col min="15" max="15" width="8.421875" style="0" customWidth="1"/>
    <col min="16" max="16" width="6.421875" style="0" bestFit="1" customWidth="1"/>
    <col min="17" max="17" width="6.421875" style="0" customWidth="1"/>
    <col min="18" max="18" width="7.421875" style="0" bestFit="1" customWidth="1"/>
    <col min="19" max="19" width="7.421875" style="0" customWidth="1"/>
    <col min="20" max="20" width="10.57421875" style="0" bestFit="1" customWidth="1"/>
    <col min="21" max="21" width="10.57421875" style="0" customWidth="1"/>
    <col min="22" max="22" width="11.00390625" style="0" bestFit="1" customWidth="1"/>
  </cols>
  <sheetData>
    <row r="4" spans="1:13" ht="15">
      <c r="A4" t="s">
        <v>23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</row>
    <row r="5" spans="1:13" ht="15">
      <c r="A5" t="s">
        <v>0</v>
      </c>
      <c r="B5" s="3">
        <f>'Test z excelu - V2 - svyhledat'!B9</f>
        <v>300</v>
      </c>
      <c r="C5" s="3">
        <f>SUM('Test z excelu - V2 - svyhledat'!B9:C9)</f>
        <v>635</v>
      </c>
      <c r="D5" s="3">
        <f>SUM('Test z excelu - V2 - svyhledat'!A9:D9)</f>
        <v>1005</v>
      </c>
      <c r="E5" s="3">
        <f>SUM('Test z excelu - V2 - svyhledat'!A9:E9)</f>
        <v>1410</v>
      </c>
      <c r="F5" s="3">
        <f>SUM('Test z excelu - V2 - svyhledat'!A9:F9)</f>
        <v>1850</v>
      </c>
      <c r="G5" s="3">
        <f>SUM('Test z excelu - V2 - svyhledat'!A9:G9)</f>
        <v>2325</v>
      </c>
      <c r="H5" s="3">
        <f>SUM('Test z excelu - V2 - svyhledat'!A9:H9)</f>
        <v>2835</v>
      </c>
      <c r="I5" s="3">
        <f>SUM('Test z excelu - V2 - svyhledat'!A9:I9)</f>
        <v>3380</v>
      </c>
      <c r="J5" s="3">
        <f>SUM('Test z excelu - V2 - svyhledat'!A9:J9)</f>
        <v>3960</v>
      </c>
      <c r="K5" s="3">
        <f>SUM('Test z excelu - V2 - svyhledat'!A9:K9)</f>
        <v>4575</v>
      </c>
      <c r="L5" s="3">
        <f>SUM('Test z excelu - V2 - svyhledat'!A9:L9)</f>
        <v>5225</v>
      </c>
      <c r="M5" s="3">
        <f>SUM('Test z excelu - V2 - svyhledat'!A9:M9)</f>
        <v>5910</v>
      </c>
    </row>
    <row r="6" spans="1:13" ht="15">
      <c r="A6" t="s">
        <v>1</v>
      </c>
      <c r="B6" s="3">
        <f>'Test z excelu - V2 - svyhledat'!B10</f>
        <v>340</v>
      </c>
      <c r="C6" s="3">
        <f>SUM('Test z excelu - V2 - svyhledat'!B10:C10)</f>
        <v>715</v>
      </c>
      <c r="D6" s="3">
        <f>SUM('Test z excelu - V2 - svyhledat'!A10:D10)</f>
        <v>1125</v>
      </c>
      <c r="E6" s="3">
        <f>SUM('Test z excelu - V2 - svyhledat'!A10:E10)</f>
        <v>1570</v>
      </c>
      <c r="F6" s="3">
        <f>SUM('Test z excelu - V2 - svyhledat'!A10:F10)</f>
        <v>2050</v>
      </c>
      <c r="G6" s="3">
        <f>SUM('Test z excelu - V2 - svyhledat'!A10:G10)</f>
        <v>2565</v>
      </c>
      <c r="H6" s="3">
        <f>SUM('Test z excelu - V2 - svyhledat'!A10:H10)</f>
        <v>3115</v>
      </c>
      <c r="I6" s="3">
        <f>SUM('Test z excelu - V2 - svyhledat'!A10:I10)</f>
        <v>3700</v>
      </c>
      <c r="J6" s="3">
        <f>SUM('Test z excelu - V2 - svyhledat'!A10:J10)</f>
        <v>4320</v>
      </c>
      <c r="K6" s="3">
        <f>SUM('Test z excelu - V2 - svyhledat'!A10:K10)</f>
        <v>4975</v>
      </c>
      <c r="L6" s="3">
        <f>SUM('Test z excelu - V2 - svyhledat'!A10:L10)</f>
        <v>5665</v>
      </c>
      <c r="M6" s="3">
        <f>SUM('Test z excelu - V2 - svyhledat'!A10:M10)</f>
        <v>6390</v>
      </c>
    </row>
    <row r="7" spans="1:13" ht="15">
      <c r="A7" t="s">
        <v>2</v>
      </c>
      <c r="B7" s="3">
        <f>'Test z excelu - V2 - svyhledat'!B11</f>
        <v>380</v>
      </c>
      <c r="C7" s="3">
        <f>SUM('Test z excelu - V2 - svyhledat'!B11:C11)</f>
        <v>795</v>
      </c>
      <c r="D7" s="3">
        <f>SUM('Test z excelu - V2 - svyhledat'!A11:D11)</f>
        <v>1245</v>
      </c>
      <c r="E7" s="3">
        <f>SUM('Test z excelu - V2 - svyhledat'!A11:E11)</f>
        <v>1730</v>
      </c>
      <c r="F7" s="3">
        <f>SUM('Test z excelu - V2 - svyhledat'!A11:F11)</f>
        <v>2250</v>
      </c>
      <c r="G7" s="3">
        <f>SUM('Test z excelu - V2 - svyhledat'!A11:G11)</f>
        <v>2805</v>
      </c>
      <c r="H7" s="3">
        <f>SUM('Test z excelu - V2 - svyhledat'!A11:H11)</f>
        <v>3395</v>
      </c>
      <c r="I7" s="3">
        <f>SUM('Test z excelu - V2 - svyhledat'!A11:I11)</f>
        <v>4020</v>
      </c>
      <c r="J7" s="3">
        <f>SUM('Test z excelu - V2 - svyhledat'!A11:J11)</f>
        <v>4680</v>
      </c>
      <c r="K7" s="3">
        <f>SUM('Test z excelu - V2 - svyhledat'!A11:K11)</f>
        <v>5375</v>
      </c>
      <c r="L7" s="3">
        <f>SUM('Test z excelu - V2 - svyhledat'!A11:L11)</f>
        <v>6105</v>
      </c>
      <c r="M7" s="3">
        <f>SUM('Test z excelu - V2 - svyhledat'!A11:M11)</f>
        <v>6870</v>
      </c>
    </row>
    <row r="8" spans="1:13" ht="15">
      <c r="A8" t="s">
        <v>3</v>
      </c>
      <c r="B8" s="3">
        <f>'Test z excelu - V2 - svyhledat'!B12</f>
        <v>420</v>
      </c>
      <c r="C8" s="3">
        <f>SUM('Test z excelu - V2 - svyhledat'!B12:C12)</f>
        <v>875</v>
      </c>
      <c r="D8" s="3">
        <f>SUM('Test z excelu - V2 - svyhledat'!A12:D12)</f>
        <v>1365</v>
      </c>
      <c r="E8" s="3">
        <f>SUM('Test z excelu - V2 - svyhledat'!A12:E12)</f>
        <v>1890</v>
      </c>
      <c r="F8" s="3">
        <f>SUM('Test z excelu - V2 - svyhledat'!A12:F12)</f>
        <v>2450</v>
      </c>
      <c r="G8" s="3">
        <f>SUM('Test z excelu - V2 - svyhledat'!A12:G12)</f>
        <v>3045</v>
      </c>
      <c r="H8" s="3">
        <f>SUM('Test z excelu - V2 - svyhledat'!A12:H12)</f>
        <v>3675</v>
      </c>
      <c r="I8" s="3">
        <f>SUM('Test z excelu - V2 - svyhledat'!A12:I12)</f>
        <v>4340</v>
      </c>
      <c r="J8" s="3">
        <f>SUM('Test z excelu - V2 - svyhledat'!A12:J12)</f>
        <v>5040</v>
      </c>
      <c r="K8" s="3">
        <f>SUM('Test z excelu - V2 - svyhledat'!A12:K12)</f>
        <v>5775</v>
      </c>
      <c r="L8" s="3">
        <f>SUM('Test z excelu - V2 - svyhledat'!A12:L12)</f>
        <v>6545</v>
      </c>
      <c r="M8" s="3">
        <f>SUM('Test z excelu - V2 - svyhledat'!A12:M12)</f>
        <v>7350</v>
      </c>
    </row>
    <row r="9" spans="1:13" ht="15">
      <c r="A9" t="s">
        <v>4</v>
      </c>
      <c r="B9" s="3">
        <f>'Test z excelu - V2 - svyhledat'!B13</f>
        <v>460</v>
      </c>
      <c r="C9" s="3">
        <f>SUM('Test z excelu - V2 - svyhledat'!B13:C13)</f>
        <v>955</v>
      </c>
      <c r="D9" s="3">
        <f>SUM('Test z excelu - V2 - svyhledat'!A13:D13)</f>
        <v>1485</v>
      </c>
      <c r="E9" s="3">
        <f>SUM('Test z excelu - V2 - svyhledat'!A13:E13)</f>
        <v>2050</v>
      </c>
      <c r="F9" s="3">
        <f>SUM('Test z excelu - V2 - svyhledat'!A13:F13)</f>
        <v>2650</v>
      </c>
      <c r="G9" s="3">
        <f>SUM('Test z excelu - V2 - svyhledat'!A13:G13)</f>
        <v>3285</v>
      </c>
      <c r="H9" s="3">
        <f>SUM('Test z excelu - V2 - svyhledat'!A13:H13)</f>
        <v>3955</v>
      </c>
      <c r="I9" s="3">
        <f>SUM('Test z excelu - V2 - svyhledat'!A13:I13)</f>
        <v>4660</v>
      </c>
      <c r="J9" s="3">
        <f>SUM('Test z excelu - V2 - svyhledat'!A13:J13)</f>
        <v>5400</v>
      </c>
      <c r="K9" s="3">
        <f>SUM('Test z excelu - V2 - svyhledat'!A13:K13)</f>
        <v>6175</v>
      </c>
      <c r="L9" s="3">
        <f>SUM('Test z excelu - V2 - svyhledat'!A13:L13)</f>
        <v>6985</v>
      </c>
      <c r="M9" s="3">
        <f>SUM('Test z excelu - V2 - svyhledat'!A13:M13)</f>
        <v>7830</v>
      </c>
    </row>
    <row r="10" spans="1:13" ht="15">
      <c r="A10" t="s">
        <v>5</v>
      </c>
      <c r="B10" s="3">
        <f>'Test z excelu - V2 - svyhledat'!B14</f>
        <v>500</v>
      </c>
      <c r="C10" s="3">
        <f>SUM('Test z excelu - V2 - svyhledat'!B14:C14)</f>
        <v>1035</v>
      </c>
      <c r="D10" s="3">
        <f>SUM('Test z excelu - V2 - svyhledat'!A14:D14)</f>
        <v>1605</v>
      </c>
      <c r="E10" s="3">
        <f>SUM('Test z excelu - V2 - svyhledat'!A14:E14)</f>
        <v>2210</v>
      </c>
      <c r="F10" s="3">
        <f>SUM('Test z excelu - V2 - svyhledat'!A14:F14)</f>
        <v>2850</v>
      </c>
      <c r="G10" s="3">
        <f>SUM('Test z excelu - V2 - svyhledat'!A14:G14)</f>
        <v>3525</v>
      </c>
      <c r="H10" s="3">
        <f>SUM('Test z excelu - V2 - svyhledat'!A14:H14)</f>
        <v>4235</v>
      </c>
      <c r="I10" s="3">
        <f>SUM('Test z excelu - V2 - svyhledat'!A14:I14)</f>
        <v>4980</v>
      </c>
      <c r="J10" s="3">
        <f>SUM('Test z excelu - V2 - svyhledat'!A14:J14)</f>
        <v>5760</v>
      </c>
      <c r="K10" s="3">
        <f>SUM('Test z excelu - V2 - svyhledat'!A14:K14)</f>
        <v>6575</v>
      </c>
      <c r="L10" s="3">
        <f>SUM('Test z excelu - V2 - svyhledat'!A14:L14)</f>
        <v>7425</v>
      </c>
      <c r="M10" s="3">
        <f>SUM('Test z excelu - V2 - svyhledat'!A14:M14)</f>
        <v>8310</v>
      </c>
    </row>
    <row r="11" spans="1:13" ht="15">
      <c r="A11" t="s">
        <v>6</v>
      </c>
      <c r="B11" s="3">
        <f>'Test z excelu - V2 - svyhledat'!B15</f>
        <v>540</v>
      </c>
      <c r="C11" s="3">
        <f>SUM('Test z excelu - V2 - svyhledat'!B15:C15)</f>
        <v>1115</v>
      </c>
      <c r="D11" s="3">
        <f>SUM('Test z excelu - V2 - svyhledat'!A15:D15)</f>
        <v>1725</v>
      </c>
      <c r="E11" s="3">
        <f>SUM('Test z excelu - V2 - svyhledat'!A15:E15)</f>
        <v>2370</v>
      </c>
      <c r="F11" s="3">
        <f>SUM('Test z excelu - V2 - svyhledat'!A15:F15)</f>
        <v>3050</v>
      </c>
      <c r="G11" s="3">
        <f>SUM('Test z excelu - V2 - svyhledat'!A15:G15)</f>
        <v>3765</v>
      </c>
      <c r="H11" s="3">
        <f>SUM('Test z excelu - V2 - svyhledat'!A15:H15)</f>
        <v>4515</v>
      </c>
      <c r="I11" s="3">
        <f>SUM('Test z excelu - V2 - svyhledat'!A15:I15)</f>
        <v>5300</v>
      </c>
      <c r="J11" s="3">
        <f>SUM('Test z excelu - V2 - svyhledat'!A15:J15)</f>
        <v>6120</v>
      </c>
      <c r="K11" s="3">
        <f>SUM('Test z excelu - V2 - svyhledat'!A15:K15)</f>
        <v>6975</v>
      </c>
      <c r="L11" s="3">
        <f>SUM('Test z excelu - V2 - svyhledat'!A15:L15)</f>
        <v>7865</v>
      </c>
      <c r="M11" s="3">
        <f>SUM('Test z excelu - V2 - svyhledat'!A15:M15)</f>
        <v>8790</v>
      </c>
    </row>
    <row r="12" spans="1:13" ht="15">
      <c r="A12" t="s">
        <v>7</v>
      </c>
      <c r="B12" s="3">
        <f>'Test z excelu - V2 - svyhledat'!B16</f>
        <v>580</v>
      </c>
      <c r="C12" s="3">
        <f>SUM('Test z excelu - V2 - svyhledat'!B16:C16)</f>
        <v>1195</v>
      </c>
      <c r="D12" s="3">
        <f>SUM('Test z excelu - V2 - svyhledat'!A16:D16)</f>
        <v>1845</v>
      </c>
      <c r="E12" s="3">
        <f>SUM('Test z excelu - V2 - svyhledat'!A16:E16)</f>
        <v>2530</v>
      </c>
      <c r="F12" s="3">
        <f>SUM('Test z excelu - V2 - svyhledat'!A16:F16)</f>
        <v>3250</v>
      </c>
      <c r="G12" s="3">
        <f>SUM('Test z excelu - V2 - svyhledat'!A16:G16)</f>
        <v>4005</v>
      </c>
      <c r="H12" s="3">
        <f>SUM('Test z excelu - V2 - svyhledat'!A16:H16)</f>
        <v>4795</v>
      </c>
      <c r="I12" s="3">
        <f>SUM('Test z excelu - V2 - svyhledat'!A16:I16)</f>
        <v>5620</v>
      </c>
      <c r="J12" s="3">
        <f>SUM('Test z excelu - V2 - svyhledat'!A16:J16)</f>
        <v>6480</v>
      </c>
      <c r="K12" s="3">
        <f>SUM('Test z excelu - V2 - svyhledat'!A16:K16)</f>
        <v>7375</v>
      </c>
      <c r="L12" s="3">
        <f>SUM('Test z excelu - V2 - svyhledat'!A16:L16)</f>
        <v>8305</v>
      </c>
      <c r="M12" s="3">
        <f>SUM('Test z excelu - V2 - svyhledat'!A16:M16)</f>
        <v>9270</v>
      </c>
    </row>
    <row r="13" spans="1:13" ht="15">
      <c r="A13" t="s">
        <v>8</v>
      </c>
      <c r="B13" s="3">
        <f>'Test z excelu - V2 - svyhledat'!B17</f>
        <v>620</v>
      </c>
      <c r="C13" s="3">
        <f>SUM('Test z excelu - V2 - svyhledat'!B17:C17)</f>
        <v>1275</v>
      </c>
      <c r="D13" s="3">
        <f>SUM('Test z excelu - V2 - svyhledat'!A17:D17)</f>
        <v>1965</v>
      </c>
      <c r="E13" s="3">
        <f>SUM('Test z excelu - V2 - svyhledat'!A17:E17)</f>
        <v>2690</v>
      </c>
      <c r="F13" s="3">
        <f>SUM('Test z excelu - V2 - svyhledat'!A17:F17)</f>
        <v>3450</v>
      </c>
      <c r="G13" s="3">
        <f>SUM('Test z excelu - V2 - svyhledat'!A17:G17)</f>
        <v>4245</v>
      </c>
      <c r="H13" s="3">
        <f>SUM('Test z excelu - V2 - svyhledat'!A17:H17)</f>
        <v>5075</v>
      </c>
      <c r="I13" s="3">
        <f>SUM('Test z excelu - V2 - svyhledat'!A17:I17)</f>
        <v>5940</v>
      </c>
      <c r="J13" s="3">
        <f>SUM('Test z excelu - V2 - svyhledat'!A17:J17)</f>
        <v>6840</v>
      </c>
      <c r="K13" s="3">
        <f>SUM('Test z excelu - V2 - svyhledat'!A17:K17)</f>
        <v>7775</v>
      </c>
      <c r="L13" s="3">
        <f>SUM('Test z excelu - V2 - svyhledat'!A17:L17)</f>
        <v>8745</v>
      </c>
      <c r="M13" s="3">
        <f>SUM('Test z excelu - V2 - svyhledat'!A17:M17)</f>
        <v>9750</v>
      </c>
    </row>
    <row r="14" spans="1:13" ht="15">
      <c r="A14" t="s">
        <v>9</v>
      </c>
      <c r="B14" s="3">
        <f>'Test z excelu - V2 - svyhledat'!B18</f>
        <v>660</v>
      </c>
      <c r="C14" s="3">
        <f>SUM('Test z excelu - V2 - svyhledat'!B18:C18)</f>
        <v>1355</v>
      </c>
      <c r="D14" s="3">
        <f>SUM('Test z excelu - V2 - svyhledat'!A18:D18)</f>
        <v>2085</v>
      </c>
      <c r="E14" s="3">
        <f>SUM('Test z excelu - V2 - svyhledat'!A18:E18)</f>
        <v>2850</v>
      </c>
      <c r="F14" s="3">
        <f>SUM('Test z excelu - V2 - svyhledat'!A18:F18)</f>
        <v>3650</v>
      </c>
      <c r="G14" s="3">
        <f>SUM('Test z excelu - V2 - svyhledat'!A18:G18)</f>
        <v>4485</v>
      </c>
      <c r="H14" s="3">
        <f>SUM('Test z excelu - V2 - svyhledat'!A18:H18)</f>
        <v>5355</v>
      </c>
      <c r="I14" s="3">
        <f>SUM('Test z excelu - V2 - svyhledat'!A18:I18)</f>
        <v>6260</v>
      </c>
      <c r="J14" s="3">
        <f>SUM('Test z excelu - V2 - svyhledat'!A18:J18)</f>
        <v>7200</v>
      </c>
      <c r="K14" s="3">
        <f>SUM('Test z excelu - V2 - svyhledat'!A18:K18)</f>
        <v>8175</v>
      </c>
      <c r="L14" s="3">
        <f>SUM('Test z excelu - V2 - svyhledat'!A18:L18)</f>
        <v>9185</v>
      </c>
      <c r="M14" s="3">
        <f>SUM('Test z excelu - V2 - svyhledat'!A18:M18)</f>
        <v>10230</v>
      </c>
    </row>
    <row r="15" spans="1:13" ht="15">
      <c r="A15" t="s">
        <v>10</v>
      </c>
      <c r="B15" s="3">
        <f>'Test z excelu - V2 - svyhledat'!B19</f>
        <v>700</v>
      </c>
      <c r="C15" s="3">
        <f>SUM('Test z excelu - V2 - svyhledat'!B19:C19)</f>
        <v>1435</v>
      </c>
      <c r="D15" s="3">
        <f>SUM('Test z excelu - V2 - svyhledat'!A19:D19)</f>
        <v>2205</v>
      </c>
      <c r="E15" s="3">
        <f>SUM('Test z excelu - V2 - svyhledat'!A19:E19)</f>
        <v>3010</v>
      </c>
      <c r="F15" s="3">
        <f>SUM('Test z excelu - V2 - svyhledat'!A19:F19)</f>
        <v>3850</v>
      </c>
      <c r="G15" s="3">
        <f>SUM('Test z excelu - V2 - svyhledat'!A19:G19)</f>
        <v>4725</v>
      </c>
      <c r="H15" s="3">
        <f>SUM('Test z excelu - V2 - svyhledat'!A19:H19)</f>
        <v>5635</v>
      </c>
      <c r="I15" s="3">
        <f>SUM('Test z excelu - V2 - svyhledat'!A19:I19)</f>
        <v>6580</v>
      </c>
      <c r="J15" s="3">
        <f>SUM('Test z excelu - V2 - svyhledat'!A19:J19)</f>
        <v>7560</v>
      </c>
      <c r="K15" s="3">
        <f>SUM('Test z excelu - V2 - svyhledat'!A19:K19)</f>
        <v>8575</v>
      </c>
      <c r="L15" s="3">
        <f>SUM('Test z excelu - V2 - svyhledat'!A19:L19)</f>
        <v>9625</v>
      </c>
      <c r="M15" s="3">
        <f>SUM('Test z excelu - V2 - svyhledat'!A19:M19)</f>
        <v>10710</v>
      </c>
    </row>
    <row r="16" spans="1:13" ht="15">
      <c r="A16" t="s">
        <v>13</v>
      </c>
      <c r="B16" s="3">
        <f>'Test z excelu - V2 - svyhledat'!B20</f>
        <v>740</v>
      </c>
      <c r="C16" s="3">
        <f>SUM('Test z excelu - V2 - svyhledat'!B20:C20)</f>
        <v>1515</v>
      </c>
      <c r="D16" s="3">
        <f>SUM('Test z excelu - V2 - svyhledat'!A20:D20)</f>
        <v>2325</v>
      </c>
      <c r="E16" s="3">
        <f>SUM('Test z excelu - V2 - svyhledat'!A20:E20)</f>
        <v>3170</v>
      </c>
      <c r="F16" s="3">
        <f>SUM('Test z excelu - V2 - svyhledat'!A20:F20)</f>
        <v>4050</v>
      </c>
      <c r="G16" s="3">
        <f>SUM('Test z excelu - V2 - svyhledat'!A20:G20)</f>
        <v>4965</v>
      </c>
      <c r="H16" s="3">
        <f>SUM('Test z excelu - V2 - svyhledat'!A20:H20)</f>
        <v>5915</v>
      </c>
      <c r="I16" s="3">
        <f>SUM('Test z excelu - V2 - svyhledat'!A20:I20)</f>
        <v>6900</v>
      </c>
      <c r="J16" s="3">
        <f>SUM('Test z excelu - V2 - svyhledat'!A20:J20)</f>
        <v>7920</v>
      </c>
      <c r="K16" s="3">
        <f>SUM('Test z excelu - V2 - svyhledat'!A20:K20)</f>
        <v>8975</v>
      </c>
      <c r="L16" s="3">
        <f>SUM('Test z excelu - V2 - svyhledat'!A20:L20)</f>
        <v>10065</v>
      </c>
      <c r="M16" s="3">
        <f>SUM('Test z excelu - V2 - svyhledat'!A20:M20)</f>
        <v>11190</v>
      </c>
    </row>
    <row r="17" spans="1:13" ht="15">
      <c r="A17" t="s">
        <v>14</v>
      </c>
      <c r="B17" s="3">
        <f>'Test z excelu - V2 - svyhledat'!B21</f>
        <v>780</v>
      </c>
      <c r="C17" s="3">
        <f>SUM('Test z excelu - V2 - svyhledat'!B21:C21)</f>
        <v>1595</v>
      </c>
      <c r="D17" s="3">
        <f>SUM('Test z excelu - V2 - svyhledat'!A21:D21)</f>
        <v>2445</v>
      </c>
      <c r="E17" s="3">
        <f>SUM('Test z excelu - V2 - svyhledat'!A21:E21)</f>
        <v>3330</v>
      </c>
      <c r="F17" s="3">
        <f>SUM('Test z excelu - V2 - svyhledat'!A21:F21)</f>
        <v>4250</v>
      </c>
      <c r="G17" s="3">
        <f>SUM('Test z excelu - V2 - svyhledat'!A21:G21)</f>
        <v>5205</v>
      </c>
      <c r="H17" s="3">
        <f>SUM('Test z excelu - V2 - svyhledat'!A21:H21)</f>
        <v>6195</v>
      </c>
      <c r="I17" s="3">
        <f>SUM('Test z excelu - V2 - svyhledat'!A21:I21)</f>
        <v>7220</v>
      </c>
      <c r="J17" s="3">
        <f>SUM('Test z excelu - V2 - svyhledat'!A21:J21)</f>
        <v>8280</v>
      </c>
      <c r="K17" s="3">
        <f>SUM('Test z excelu - V2 - svyhledat'!A21:K21)</f>
        <v>9375</v>
      </c>
      <c r="L17" s="3">
        <f>SUM('Test z excelu - V2 - svyhledat'!A21:L21)</f>
        <v>10505</v>
      </c>
      <c r="M17" s="3">
        <f>SUM('Test z excelu - V2 - svyhledat'!A21:M21)</f>
        <v>11670</v>
      </c>
    </row>
    <row r="18" spans="1:13" ht="15">
      <c r="A18" t="s">
        <v>15</v>
      </c>
      <c r="B18" s="3">
        <f>'Test z excelu - V2 - svyhledat'!B22</f>
        <v>820</v>
      </c>
      <c r="C18" s="3">
        <f>SUM('Test z excelu - V2 - svyhledat'!B22:C22)</f>
        <v>1675</v>
      </c>
      <c r="D18" s="3">
        <f>SUM('Test z excelu - V2 - svyhledat'!A22:D22)</f>
        <v>2565</v>
      </c>
      <c r="E18" s="3">
        <f>SUM('Test z excelu - V2 - svyhledat'!A22:E22)</f>
        <v>3490</v>
      </c>
      <c r="F18" s="3">
        <f>SUM('Test z excelu - V2 - svyhledat'!A22:F22)</f>
        <v>4450</v>
      </c>
      <c r="G18" s="3">
        <f>SUM('Test z excelu - V2 - svyhledat'!A22:G22)</f>
        <v>5445</v>
      </c>
      <c r="H18" s="3">
        <f>SUM('Test z excelu - V2 - svyhledat'!A22:H22)</f>
        <v>6475</v>
      </c>
      <c r="I18" s="3">
        <f>SUM('Test z excelu - V2 - svyhledat'!A22:I22)</f>
        <v>7540</v>
      </c>
      <c r="J18" s="3">
        <f>SUM('Test z excelu - V2 - svyhledat'!A22:J22)</f>
        <v>8640</v>
      </c>
      <c r="K18" s="3">
        <f>SUM('Test z excelu - V2 - svyhledat'!A22:K22)</f>
        <v>9775</v>
      </c>
      <c r="L18" s="3">
        <f>SUM('Test z excelu - V2 - svyhledat'!A22:L22)</f>
        <v>10945</v>
      </c>
      <c r="M18" s="3">
        <f>SUM('Test z excelu - V2 - svyhledat'!A22:M22)</f>
        <v>12150</v>
      </c>
    </row>
    <row r="19" spans="1:13" ht="15">
      <c r="A19" t="s">
        <v>16</v>
      </c>
      <c r="B19" s="3">
        <f>'Test z excelu - V2 - svyhledat'!B23</f>
        <v>860</v>
      </c>
      <c r="C19" s="3">
        <f>SUM('Test z excelu - V2 - svyhledat'!B23:C23)</f>
        <v>1755</v>
      </c>
      <c r="D19" s="3">
        <f>SUM('Test z excelu - V2 - svyhledat'!A23:D23)</f>
        <v>2685</v>
      </c>
      <c r="E19" s="3">
        <f>SUM('Test z excelu - V2 - svyhledat'!A23:E23)</f>
        <v>3650</v>
      </c>
      <c r="F19" s="3">
        <f>SUM('Test z excelu - V2 - svyhledat'!A23:F23)</f>
        <v>4650</v>
      </c>
      <c r="G19" s="3">
        <f>SUM('Test z excelu - V2 - svyhledat'!A23:G23)</f>
        <v>5685</v>
      </c>
      <c r="H19" s="3">
        <f>SUM('Test z excelu - V2 - svyhledat'!A23:H23)</f>
        <v>6755</v>
      </c>
      <c r="I19" s="3">
        <f>SUM('Test z excelu - V2 - svyhledat'!A23:I23)</f>
        <v>7860</v>
      </c>
      <c r="J19" s="3">
        <f>SUM('Test z excelu - V2 - svyhledat'!A23:J23)</f>
        <v>9000</v>
      </c>
      <c r="K19" s="3">
        <f>SUM('Test z excelu - V2 - svyhledat'!A23:K23)</f>
        <v>10175</v>
      </c>
      <c r="L19" s="3">
        <f>SUM('Test z excelu - V2 - svyhledat'!A23:L23)</f>
        <v>11385</v>
      </c>
      <c r="M19" s="3">
        <f>SUM('Test z excelu - V2 - svyhledat'!A23:M23)</f>
        <v>12630</v>
      </c>
    </row>
    <row r="20" spans="1:13" ht="15">
      <c r="A20" t="s">
        <v>17</v>
      </c>
      <c r="B20" s="3">
        <f>'Test z excelu - V2 - svyhledat'!B24</f>
        <v>900</v>
      </c>
      <c r="C20" s="3">
        <f>SUM('Test z excelu - V2 - svyhledat'!B24:C24)</f>
        <v>1835</v>
      </c>
      <c r="D20" s="3">
        <f>SUM('Test z excelu - V2 - svyhledat'!A24:D24)</f>
        <v>2805</v>
      </c>
      <c r="E20" s="3">
        <f>SUM('Test z excelu - V2 - svyhledat'!A24:E24)</f>
        <v>3810</v>
      </c>
      <c r="F20" s="3">
        <f>SUM('Test z excelu - V2 - svyhledat'!A24:F24)</f>
        <v>4850</v>
      </c>
      <c r="G20" s="3">
        <f>SUM('Test z excelu - V2 - svyhledat'!A24:G24)</f>
        <v>5925</v>
      </c>
      <c r="H20" s="3">
        <f>SUM('Test z excelu - V2 - svyhledat'!A24:H24)</f>
        <v>7035</v>
      </c>
      <c r="I20" s="3">
        <f>SUM('Test z excelu - V2 - svyhledat'!A24:I24)</f>
        <v>8180</v>
      </c>
      <c r="J20" s="3">
        <f>SUM('Test z excelu - V2 - svyhledat'!A24:J24)</f>
        <v>9360</v>
      </c>
      <c r="K20" s="3">
        <f>SUM('Test z excelu - V2 - svyhledat'!A24:K24)</f>
        <v>10575</v>
      </c>
      <c r="L20" s="3">
        <f>SUM('Test z excelu - V2 - svyhledat'!A24:L24)</f>
        <v>11825</v>
      </c>
      <c r="M20" s="3">
        <f>SUM('Test z excelu - V2 - svyhledat'!A24:M24)</f>
        <v>13110</v>
      </c>
    </row>
    <row r="23" spans="1:3" ht="15">
      <c r="A23">
        <v>1</v>
      </c>
      <c r="B23">
        <v>2</v>
      </c>
      <c r="C23" s="8"/>
    </row>
    <row r="24" spans="1:2" ht="15">
      <c r="A24">
        <v>2</v>
      </c>
      <c r="B24">
        <v>3</v>
      </c>
    </row>
    <row r="25" spans="1:2" ht="15">
      <c r="A25">
        <v>3</v>
      </c>
      <c r="B25">
        <v>4</v>
      </c>
    </row>
    <row r="26" spans="1:2" ht="15">
      <c r="A26">
        <v>4</v>
      </c>
      <c r="B26">
        <v>5</v>
      </c>
    </row>
    <row r="27" spans="1:2" ht="15">
      <c r="A27">
        <v>5</v>
      </c>
      <c r="B27">
        <v>6</v>
      </c>
    </row>
    <row r="28" spans="1:2" ht="15">
      <c r="A28">
        <v>6</v>
      </c>
      <c r="B28">
        <v>7</v>
      </c>
    </row>
    <row r="29" spans="1:2" ht="15">
      <c r="A29">
        <v>7</v>
      </c>
      <c r="B29">
        <v>8</v>
      </c>
    </row>
    <row r="30" spans="1:2" ht="15">
      <c r="A30">
        <v>8</v>
      </c>
      <c r="B30">
        <v>9</v>
      </c>
    </row>
    <row r="31" spans="1:2" ht="15">
      <c r="A31">
        <v>9</v>
      </c>
      <c r="B31">
        <v>10</v>
      </c>
    </row>
    <row r="32" spans="1:2" ht="15">
      <c r="A32">
        <v>10</v>
      </c>
      <c r="B32">
        <v>11</v>
      </c>
    </row>
    <row r="33" spans="1:2" ht="15">
      <c r="A33">
        <v>11</v>
      </c>
      <c r="B33">
        <v>12</v>
      </c>
    </row>
    <row r="34" spans="1:2" ht="15">
      <c r="A34">
        <v>12</v>
      </c>
      <c r="B34">
        <v>13</v>
      </c>
    </row>
    <row r="36" spans="1:12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8" spans="1:12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E38"/>
  <sheetViews>
    <sheetView zoomScalePageLayoutView="0" workbookViewId="0" topLeftCell="A4">
      <selection activeCell="A27" sqref="A27:A38"/>
    </sheetView>
  </sheetViews>
  <sheetFormatPr defaultColWidth="9.140625" defaultRowHeight="15"/>
  <cols>
    <col min="1" max="1" width="15.7109375" style="0" customWidth="1"/>
    <col min="15" max="15" width="15.28125" style="0" bestFit="1" customWidth="1"/>
  </cols>
  <sheetData>
    <row r="4" ht="15">
      <c r="A4" t="s">
        <v>20</v>
      </c>
    </row>
    <row r="5" spans="1:15" ht="15">
      <c r="A5" s="1"/>
      <c r="B5">
        <v>3</v>
      </c>
      <c r="C5">
        <f>VLOOKUP(B5,A27:B38,2,0)</f>
        <v>4</v>
      </c>
      <c r="O5" t="s">
        <v>18</v>
      </c>
    </row>
    <row r="6" ht="15">
      <c r="P6" t="s">
        <v>19</v>
      </c>
    </row>
    <row r="7" spans="1:31" ht="15">
      <c r="A7">
        <v>1</v>
      </c>
      <c r="B7">
        <v>2</v>
      </c>
      <c r="C7">
        <v>3</v>
      </c>
      <c r="D7">
        <v>4</v>
      </c>
      <c r="E7">
        <v>5</v>
      </c>
      <c r="F7">
        <v>6</v>
      </c>
      <c r="G7">
        <v>7</v>
      </c>
      <c r="H7">
        <v>8</v>
      </c>
      <c r="I7">
        <v>9</v>
      </c>
      <c r="J7">
        <v>10</v>
      </c>
      <c r="K7">
        <v>11</v>
      </c>
      <c r="L7">
        <v>12</v>
      </c>
      <c r="M7">
        <v>13</v>
      </c>
      <c r="S7">
        <v>1</v>
      </c>
      <c r="T7">
        <v>2</v>
      </c>
      <c r="U7">
        <v>3</v>
      </c>
      <c r="V7">
        <v>4</v>
      </c>
      <c r="W7">
        <v>5</v>
      </c>
      <c r="X7">
        <v>6</v>
      </c>
      <c r="Y7">
        <v>7</v>
      </c>
      <c r="Z7">
        <v>8</v>
      </c>
      <c r="AA7">
        <v>9</v>
      </c>
      <c r="AB7">
        <v>10</v>
      </c>
      <c r="AC7">
        <v>11</v>
      </c>
      <c r="AD7">
        <v>12</v>
      </c>
      <c r="AE7">
        <v>13</v>
      </c>
    </row>
    <row r="8" spans="2:31" ht="15">
      <c r="B8" s="9">
        <v>41305</v>
      </c>
      <c r="C8" s="9">
        <v>41333</v>
      </c>
      <c r="D8" s="9">
        <v>41361</v>
      </c>
      <c r="E8" s="9">
        <v>41389</v>
      </c>
      <c r="F8" s="9">
        <v>41417</v>
      </c>
      <c r="G8" s="9">
        <v>41445</v>
      </c>
      <c r="H8" s="9">
        <v>41473</v>
      </c>
      <c r="I8" s="9">
        <v>41501</v>
      </c>
      <c r="J8" s="9">
        <v>41529</v>
      </c>
      <c r="K8" s="9">
        <v>41557</v>
      </c>
      <c r="L8" s="9">
        <v>41585</v>
      </c>
      <c r="M8" s="9">
        <v>41613</v>
      </c>
      <c r="O8" t="s">
        <v>11</v>
      </c>
      <c r="P8" t="s">
        <v>12</v>
      </c>
      <c r="T8">
        <v>1</v>
      </c>
      <c r="U8">
        <v>2</v>
      </c>
      <c r="V8">
        <v>3</v>
      </c>
      <c r="W8">
        <v>4</v>
      </c>
      <c r="X8">
        <v>5</v>
      </c>
      <c r="Y8">
        <v>6</v>
      </c>
      <c r="Z8">
        <v>7</v>
      </c>
      <c r="AA8">
        <v>8</v>
      </c>
      <c r="AB8">
        <v>9</v>
      </c>
      <c r="AC8">
        <v>10</v>
      </c>
      <c r="AD8">
        <v>11</v>
      </c>
      <c r="AE8">
        <v>12</v>
      </c>
    </row>
    <row r="9" spans="1:31" ht="15">
      <c r="A9" t="s">
        <v>0</v>
      </c>
      <c r="B9">
        <v>300</v>
      </c>
      <c r="C9">
        <f>B9+35</f>
        <v>335</v>
      </c>
      <c r="D9">
        <f>C9+35</f>
        <v>370</v>
      </c>
      <c r="E9">
        <f aca="true" t="shared" si="0" ref="E9:M9">D9+35</f>
        <v>405</v>
      </c>
      <c r="F9">
        <f t="shared" si="0"/>
        <v>440</v>
      </c>
      <c r="G9">
        <f t="shared" si="0"/>
        <v>475</v>
      </c>
      <c r="H9">
        <f t="shared" si="0"/>
        <v>510</v>
      </c>
      <c r="I9">
        <f t="shared" si="0"/>
        <v>545</v>
      </c>
      <c r="J9">
        <f t="shared" si="0"/>
        <v>580</v>
      </c>
      <c r="K9">
        <f t="shared" si="0"/>
        <v>615</v>
      </c>
      <c r="L9">
        <f t="shared" si="0"/>
        <v>650</v>
      </c>
      <c r="M9">
        <f t="shared" si="0"/>
        <v>685</v>
      </c>
      <c r="O9">
        <f>VLOOKUP(A9,$A$9:$M$24,$C$5,0)</f>
        <v>370</v>
      </c>
      <c r="P9">
        <f>VLOOKUP(A9,$S:$AE,$C$5,0)</f>
        <v>1005</v>
      </c>
      <c r="S9" t="str">
        <f>A9</f>
        <v>Michal</v>
      </c>
      <c r="T9">
        <f>B9</f>
        <v>300</v>
      </c>
      <c r="U9">
        <f>SUM($B$9:C9)</f>
        <v>635</v>
      </c>
      <c r="V9">
        <f>SUM($B$9:D9)</f>
        <v>1005</v>
      </c>
      <c r="W9">
        <f>SUM($B$9:E9)</f>
        <v>1410</v>
      </c>
      <c r="X9">
        <f>SUM($B$9:F9)</f>
        <v>1850</v>
      </c>
      <c r="Y9">
        <f>SUM($B$9:G9)</f>
        <v>2325</v>
      </c>
      <c r="Z9">
        <f>SUM($B$9:H9)</f>
        <v>2835</v>
      </c>
      <c r="AA9">
        <f>SUM($B$9:I9)</f>
        <v>3380</v>
      </c>
      <c r="AB9">
        <f>SUM($B$9:J9)</f>
        <v>3960</v>
      </c>
      <c r="AC9">
        <f>SUM($B$9:K9)</f>
        <v>4575</v>
      </c>
      <c r="AD9">
        <f>SUM($B$9:L9)</f>
        <v>5225</v>
      </c>
      <c r="AE9">
        <f>SUM($B$9:M9)</f>
        <v>5910</v>
      </c>
    </row>
    <row r="10" spans="1:31" ht="15">
      <c r="A10" t="s">
        <v>1</v>
      </c>
      <c r="B10">
        <f>B9+40</f>
        <v>340</v>
      </c>
      <c r="C10">
        <f aca="true" t="shared" si="1" ref="C10:M24">B10+35</f>
        <v>375</v>
      </c>
      <c r="D10">
        <f t="shared" si="1"/>
        <v>410</v>
      </c>
      <c r="E10">
        <f t="shared" si="1"/>
        <v>445</v>
      </c>
      <c r="F10">
        <f t="shared" si="1"/>
        <v>480</v>
      </c>
      <c r="G10">
        <f t="shared" si="1"/>
        <v>515</v>
      </c>
      <c r="H10">
        <f t="shared" si="1"/>
        <v>550</v>
      </c>
      <c r="I10">
        <f t="shared" si="1"/>
        <v>585</v>
      </c>
      <c r="J10">
        <f t="shared" si="1"/>
        <v>620</v>
      </c>
      <c r="K10">
        <f t="shared" si="1"/>
        <v>655</v>
      </c>
      <c r="L10">
        <f t="shared" si="1"/>
        <v>690</v>
      </c>
      <c r="M10">
        <f t="shared" si="1"/>
        <v>725</v>
      </c>
      <c r="O10">
        <f aca="true" t="shared" si="2" ref="O10:O24">VLOOKUP(A10,$A$9:$M$24,$C$5,0)</f>
        <v>410</v>
      </c>
      <c r="P10">
        <f aca="true" t="shared" si="3" ref="P10:P24">VLOOKUP(A10,$S:$AE,$C$5,0)</f>
        <v>2130</v>
      </c>
      <c r="S10" t="str">
        <f aca="true" t="shared" si="4" ref="S10:T24">A10</f>
        <v>Tomáš</v>
      </c>
      <c r="T10">
        <f t="shared" si="4"/>
        <v>340</v>
      </c>
      <c r="U10">
        <f>SUM($B$9:C10)</f>
        <v>1350</v>
      </c>
      <c r="V10">
        <f>SUM($B$9:D10)</f>
        <v>2130</v>
      </c>
      <c r="W10">
        <f>SUM($B$9:E10)</f>
        <v>2980</v>
      </c>
      <c r="X10">
        <f>SUM($B$9:F10)</f>
        <v>3900</v>
      </c>
      <c r="Y10">
        <f>SUM($B$9:G10)</f>
        <v>4890</v>
      </c>
      <c r="Z10">
        <f>SUM($B$9:H10)</f>
        <v>5950</v>
      </c>
      <c r="AA10">
        <f>SUM($B$9:I10)</f>
        <v>7080</v>
      </c>
      <c r="AB10">
        <f>SUM($B$9:J10)</f>
        <v>8280</v>
      </c>
      <c r="AC10">
        <f>SUM($B$9:K10)</f>
        <v>9550</v>
      </c>
      <c r="AD10">
        <f>SUM($B$9:L10)</f>
        <v>10890</v>
      </c>
      <c r="AE10">
        <f>SUM($B$9:M10)</f>
        <v>12300</v>
      </c>
    </row>
    <row r="11" spans="1:31" ht="15">
      <c r="A11" t="s">
        <v>2</v>
      </c>
      <c r="B11">
        <f aca="true" t="shared" si="5" ref="B11:B24">B10+40</f>
        <v>380</v>
      </c>
      <c r="C11">
        <f t="shared" si="1"/>
        <v>415</v>
      </c>
      <c r="D11">
        <f t="shared" si="1"/>
        <v>450</v>
      </c>
      <c r="E11">
        <f t="shared" si="1"/>
        <v>485</v>
      </c>
      <c r="F11">
        <f t="shared" si="1"/>
        <v>520</v>
      </c>
      <c r="G11">
        <f t="shared" si="1"/>
        <v>555</v>
      </c>
      <c r="H11">
        <f t="shared" si="1"/>
        <v>590</v>
      </c>
      <c r="I11">
        <f t="shared" si="1"/>
        <v>625</v>
      </c>
      <c r="J11">
        <f t="shared" si="1"/>
        <v>660</v>
      </c>
      <c r="K11">
        <f t="shared" si="1"/>
        <v>695</v>
      </c>
      <c r="L11">
        <f t="shared" si="1"/>
        <v>730</v>
      </c>
      <c r="M11">
        <f t="shared" si="1"/>
        <v>765</v>
      </c>
      <c r="O11">
        <f t="shared" si="2"/>
        <v>450</v>
      </c>
      <c r="P11">
        <f t="shared" si="3"/>
        <v>3375</v>
      </c>
      <c r="S11" t="str">
        <f t="shared" si="4"/>
        <v>Pavel</v>
      </c>
      <c r="T11">
        <f t="shared" si="4"/>
        <v>380</v>
      </c>
      <c r="U11">
        <f>SUM($B$9:C11)</f>
        <v>2145</v>
      </c>
      <c r="V11">
        <f>SUM($B$9:D11)</f>
        <v>3375</v>
      </c>
      <c r="W11">
        <f>SUM($B$9:E11)</f>
        <v>4710</v>
      </c>
      <c r="X11">
        <f>SUM($B$9:F11)</f>
        <v>6150</v>
      </c>
      <c r="Y11">
        <f>SUM($B$9:G11)</f>
        <v>7695</v>
      </c>
      <c r="Z11">
        <f>SUM($B$9:H11)</f>
        <v>9345</v>
      </c>
      <c r="AA11">
        <f>SUM($B$9:I11)</f>
        <v>11100</v>
      </c>
      <c r="AB11">
        <f>SUM($B$9:J11)</f>
        <v>12960</v>
      </c>
      <c r="AC11">
        <f>SUM($B$9:K11)</f>
        <v>14925</v>
      </c>
      <c r="AD11">
        <f>SUM($B$9:L11)</f>
        <v>16995</v>
      </c>
      <c r="AE11">
        <f>SUM($B$9:M11)</f>
        <v>19170</v>
      </c>
    </row>
    <row r="12" spans="1:31" ht="15">
      <c r="A12" t="s">
        <v>3</v>
      </c>
      <c r="B12">
        <f t="shared" si="5"/>
        <v>420</v>
      </c>
      <c r="C12">
        <f t="shared" si="1"/>
        <v>455</v>
      </c>
      <c r="D12">
        <f t="shared" si="1"/>
        <v>490</v>
      </c>
      <c r="E12">
        <f t="shared" si="1"/>
        <v>525</v>
      </c>
      <c r="F12">
        <f t="shared" si="1"/>
        <v>560</v>
      </c>
      <c r="G12">
        <f t="shared" si="1"/>
        <v>595</v>
      </c>
      <c r="H12">
        <f t="shared" si="1"/>
        <v>630</v>
      </c>
      <c r="I12">
        <f t="shared" si="1"/>
        <v>665</v>
      </c>
      <c r="J12">
        <f t="shared" si="1"/>
        <v>700</v>
      </c>
      <c r="K12">
        <f t="shared" si="1"/>
        <v>735</v>
      </c>
      <c r="L12">
        <f t="shared" si="1"/>
        <v>770</v>
      </c>
      <c r="M12">
        <f t="shared" si="1"/>
        <v>805</v>
      </c>
      <c r="O12">
        <f t="shared" si="2"/>
        <v>490</v>
      </c>
      <c r="P12">
        <f t="shared" si="3"/>
        <v>4740</v>
      </c>
      <c r="S12" t="str">
        <f t="shared" si="4"/>
        <v>David</v>
      </c>
      <c r="T12">
        <f t="shared" si="4"/>
        <v>420</v>
      </c>
      <c r="U12">
        <f>SUM($B$9:C12)</f>
        <v>3020</v>
      </c>
      <c r="V12">
        <f>SUM($B$9:D12)</f>
        <v>4740</v>
      </c>
      <c r="W12">
        <f>SUM($B$9:E12)</f>
        <v>6600</v>
      </c>
      <c r="X12">
        <f>SUM($B$9:F12)</f>
        <v>8600</v>
      </c>
      <c r="Y12">
        <f>SUM($B$9:G12)</f>
        <v>10740</v>
      </c>
      <c r="Z12">
        <f>SUM($B$9:H12)</f>
        <v>13020</v>
      </c>
      <c r="AA12">
        <f>SUM($B$9:I12)</f>
        <v>15440</v>
      </c>
      <c r="AB12">
        <f>SUM($B$9:J12)</f>
        <v>18000</v>
      </c>
      <c r="AC12">
        <f>SUM($B$9:K12)</f>
        <v>20700</v>
      </c>
      <c r="AD12">
        <f>SUM($B$9:L12)</f>
        <v>23540</v>
      </c>
      <c r="AE12">
        <f>SUM($B$9:M12)</f>
        <v>26520</v>
      </c>
    </row>
    <row r="13" spans="1:31" ht="15">
      <c r="A13" t="s">
        <v>4</v>
      </c>
      <c r="B13">
        <f t="shared" si="5"/>
        <v>460</v>
      </c>
      <c r="C13">
        <f t="shared" si="1"/>
        <v>495</v>
      </c>
      <c r="D13">
        <f t="shared" si="1"/>
        <v>530</v>
      </c>
      <c r="E13">
        <f t="shared" si="1"/>
        <v>565</v>
      </c>
      <c r="F13">
        <f t="shared" si="1"/>
        <v>600</v>
      </c>
      <c r="G13">
        <f t="shared" si="1"/>
        <v>635</v>
      </c>
      <c r="H13">
        <f t="shared" si="1"/>
        <v>670</v>
      </c>
      <c r="I13">
        <f t="shared" si="1"/>
        <v>705</v>
      </c>
      <c r="J13">
        <f t="shared" si="1"/>
        <v>740</v>
      </c>
      <c r="K13">
        <f t="shared" si="1"/>
        <v>775</v>
      </c>
      <c r="L13">
        <f t="shared" si="1"/>
        <v>810</v>
      </c>
      <c r="M13">
        <f t="shared" si="1"/>
        <v>845</v>
      </c>
      <c r="O13">
        <f t="shared" si="2"/>
        <v>530</v>
      </c>
      <c r="P13">
        <f t="shared" si="3"/>
        <v>6225</v>
      </c>
      <c r="S13" t="str">
        <f t="shared" si="4"/>
        <v>Jana</v>
      </c>
      <c r="T13">
        <f t="shared" si="4"/>
        <v>460</v>
      </c>
      <c r="U13">
        <f>SUM($B$9:C13)</f>
        <v>3975</v>
      </c>
      <c r="V13">
        <f>SUM($B$9:D13)</f>
        <v>6225</v>
      </c>
      <c r="W13">
        <f>SUM($B$9:E13)</f>
        <v>8650</v>
      </c>
      <c r="X13">
        <f>SUM($B$9:F13)</f>
        <v>11250</v>
      </c>
      <c r="Y13">
        <f>SUM($B$9:G13)</f>
        <v>14025</v>
      </c>
      <c r="Z13">
        <f>SUM($B$9:H13)</f>
        <v>16975</v>
      </c>
      <c r="AA13">
        <f>SUM($B$9:I13)</f>
        <v>20100</v>
      </c>
      <c r="AB13">
        <f>SUM($B$9:J13)</f>
        <v>23400</v>
      </c>
      <c r="AC13">
        <f>SUM($B$9:K13)</f>
        <v>26875</v>
      </c>
      <c r="AD13">
        <f>SUM($B$9:L13)</f>
        <v>30525</v>
      </c>
      <c r="AE13">
        <f>SUM($B$9:M13)</f>
        <v>34350</v>
      </c>
    </row>
    <row r="14" spans="1:31" ht="15">
      <c r="A14" t="s">
        <v>5</v>
      </c>
      <c r="B14">
        <f t="shared" si="5"/>
        <v>500</v>
      </c>
      <c r="C14">
        <f t="shared" si="1"/>
        <v>535</v>
      </c>
      <c r="D14">
        <f t="shared" si="1"/>
        <v>570</v>
      </c>
      <c r="E14">
        <f t="shared" si="1"/>
        <v>605</v>
      </c>
      <c r="F14">
        <f t="shared" si="1"/>
        <v>640</v>
      </c>
      <c r="G14">
        <f t="shared" si="1"/>
        <v>675</v>
      </c>
      <c r="H14">
        <f t="shared" si="1"/>
        <v>710</v>
      </c>
      <c r="I14">
        <f t="shared" si="1"/>
        <v>745</v>
      </c>
      <c r="J14">
        <f t="shared" si="1"/>
        <v>780</v>
      </c>
      <c r="K14">
        <f t="shared" si="1"/>
        <v>815</v>
      </c>
      <c r="L14">
        <f t="shared" si="1"/>
        <v>850</v>
      </c>
      <c r="M14">
        <f t="shared" si="1"/>
        <v>885</v>
      </c>
      <c r="O14">
        <f t="shared" si="2"/>
        <v>570</v>
      </c>
      <c r="P14">
        <f t="shared" si="3"/>
        <v>7830</v>
      </c>
      <c r="S14" t="str">
        <f t="shared" si="4"/>
        <v>Eva</v>
      </c>
      <c r="T14">
        <f t="shared" si="4"/>
        <v>500</v>
      </c>
      <c r="U14">
        <f>SUM($B$9:C14)</f>
        <v>5010</v>
      </c>
      <c r="V14">
        <f>SUM($B$9:D14)</f>
        <v>7830</v>
      </c>
      <c r="W14">
        <f>SUM($B$9:E14)</f>
        <v>10860</v>
      </c>
      <c r="X14">
        <f>SUM($B$9:F14)</f>
        <v>14100</v>
      </c>
      <c r="Y14">
        <f>SUM($B$9:G14)</f>
        <v>17550</v>
      </c>
      <c r="Z14">
        <f>SUM($B$9:H14)</f>
        <v>21210</v>
      </c>
      <c r="AA14">
        <f>SUM($B$9:I14)</f>
        <v>25080</v>
      </c>
      <c r="AB14">
        <f>SUM($B$9:J14)</f>
        <v>29160</v>
      </c>
      <c r="AC14">
        <f>SUM($B$9:K14)</f>
        <v>33450</v>
      </c>
      <c r="AD14">
        <f>SUM($B$9:L14)</f>
        <v>37950</v>
      </c>
      <c r="AE14">
        <f>SUM($B$9:M14)</f>
        <v>42660</v>
      </c>
    </row>
    <row r="15" spans="1:31" ht="15">
      <c r="A15" t="s">
        <v>6</v>
      </c>
      <c r="B15">
        <f t="shared" si="5"/>
        <v>540</v>
      </c>
      <c r="C15">
        <f t="shared" si="1"/>
        <v>575</v>
      </c>
      <c r="D15">
        <f t="shared" si="1"/>
        <v>610</v>
      </c>
      <c r="E15">
        <f t="shared" si="1"/>
        <v>645</v>
      </c>
      <c r="F15">
        <f t="shared" si="1"/>
        <v>680</v>
      </c>
      <c r="G15">
        <f t="shared" si="1"/>
        <v>715</v>
      </c>
      <c r="H15">
        <f t="shared" si="1"/>
        <v>750</v>
      </c>
      <c r="I15">
        <f t="shared" si="1"/>
        <v>785</v>
      </c>
      <c r="J15">
        <f t="shared" si="1"/>
        <v>820</v>
      </c>
      <c r="K15">
        <f t="shared" si="1"/>
        <v>855</v>
      </c>
      <c r="L15">
        <f t="shared" si="1"/>
        <v>890</v>
      </c>
      <c r="M15">
        <f t="shared" si="1"/>
        <v>925</v>
      </c>
      <c r="O15">
        <f t="shared" si="2"/>
        <v>610</v>
      </c>
      <c r="P15">
        <f t="shared" si="3"/>
        <v>9555</v>
      </c>
      <c r="S15" t="str">
        <f t="shared" si="4"/>
        <v>Papa</v>
      </c>
      <c r="T15">
        <f t="shared" si="4"/>
        <v>540</v>
      </c>
      <c r="U15">
        <f>SUM($B$9:C15)</f>
        <v>6125</v>
      </c>
      <c r="V15">
        <f>SUM($B$9:D15)</f>
        <v>9555</v>
      </c>
      <c r="W15">
        <f>SUM($B$9:E15)</f>
        <v>13230</v>
      </c>
      <c r="X15">
        <f>SUM($B$9:F15)</f>
        <v>17150</v>
      </c>
      <c r="Y15">
        <f>SUM($B$9:G15)</f>
        <v>21315</v>
      </c>
      <c r="Z15">
        <f>SUM($B$9:H15)</f>
        <v>25725</v>
      </c>
      <c r="AA15">
        <f>SUM($B$9:I15)</f>
        <v>30380</v>
      </c>
      <c r="AB15">
        <f>SUM($B$9:J15)</f>
        <v>35280</v>
      </c>
      <c r="AC15">
        <f>SUM($B$9:K15)</f>
        <v>40425</v>
      </c>
      <c r="AD15">
        <f>SUM($B$9:L15)</f>
        <v>45815</v>
      </c>
      <c r="AE15">
        <f>SUM($B$9:M15)</f>
        <v>51450</v>
      </c>
    </row>
    <row r="16" spans="1:31" ht="15">
      <c r="A16" t="s">
        <v>7</v>
      </c>
      <c r="B16">
        <f t="shared" si="5"/>
        <v>580</v>
      </c>
      <c r="C16">
        <f t="shared" si="1"/>
        <v>615</v>
      </c>
      <c r="D16">
        <f t="shared" si="1"/>
        <v>650</v>
      </c>
      <c r="E16">
        <f t="shared" si="1"/>
        <v>685</v>
      </c>
      <c r="F16">
        <f t="shared" si="1"/>
        <v>720</v>
      </c>
      <c r="G16">
        <f t="shared" si="1"/>
        <v>755</v>
      </c>
      <c r="H16">
        <f t="shared" si="1"/>
        <v>790</v>
      </c>
      <c r="I16">
        <f t="shared" si="1"/>
        <v>825</v>
      </c>
      <c r="J16">
        <f t="shared" si="1"/>
        <v>860</v>
      </c>
      <c r="K16">
        <f t="shared" si="1"/>
        <v>895</v>
      </c>
      <c r="L16">
        <f t="shared" si="1"/>
        <v>930</v>
      </c>
      <c r="M16">
        <f t="shared" si="1"/>
        <v>965</v>
      </c>
      <c r="O16">
        <f t="shared" si="2"/>
        <v>650</v>
      </c>
      <c r="P16">
        <f t="shared" si="3"/>
        <v>11400</v>
      </c>
      <c r="S16" t="str">
        <f t="shared" si="4"/>
        <v>Dagmar</v>
      </c>
      <c r="T16">
        <f t="shared" si="4"/>
        <v>580</v>
      </c>
      <c r="U16">
        <f>SUM($B$9:C16)</f>
        <v>7320</v>
      </c>
      <c r="V16">
        <f>SUM($B$9:D16)</f>
        <v>11400</v>
      </c>
      <c r="W16">
        <f>SUM($B$9:E16)</f>
        <v>15760</v>
      </c>
      <c r="X16">
        <f>SUM($B$9:F16)</f>
        <v>20400</v>
      </c>
      <c r="Y16">
        <f>SUM($B$9:G16)</f>
        <v>25320</v>
      </c>
      <c r="Z16">
        <f>SUM($B$9:H16)</f>
        <v>30520</v>
      </c>
      <c r="AA16">
        <f>SUM($B$9:I16)</f>
        <v>36000</v>
      </c>
      <c r="AB16">
        <f>SUM($B$9:J16)</f>
        <v>41760</v>
      </c>
      <c r="AC16">
        <f>SUM($B$9:K16)</f>
        <v>47800</v>
      </c>
      <c r="AD16">
        <f>SUM($B$9:L16)</f>
        <v>54120</v>
      </c>
      <c r="AE16">
        <f>SUM($B$9:M16)</f>
        <v>60720</v>
      </c>
    </row>
    <row r="17" spans="1:31" ht="15">
      <c r="A17" t="s">
        <v>8</v>
      </c>
      <c r="B17">
        <f t="shared" si="5"/>
        <v>620</v>
      </c>
      <c r="C17">
        <f t="shared" si="1"/>
        <v>655</v>
      </c>
      <c r="D17">
        <f t="shared" si="1"/>
        <v>690</v>
      </c>
      <c r="E17">
        <f t="shared" si="1"/>
        <v>725</v>
      </c>
      <c r="F17">
        <f t="shared" si="1"/>
        <v>760</v>
      </c>
      <c r="G17">
        <f t="shared" si="1"/>
        <v>795</v>
      </c>
      <c r="H17">
        <f t="shared" si="1"/>
        <v>830</v>
      </c>
      <c r="I17">
        <f t="shared" si="1"/>
        <v>865</v>
      </c>
      <c r="J17">
        <f t="shared" si="1"/>
        <v>900</v>
      </c>
      <c r="K17">
        <f t="shared" si="1"/>
        <v>935</v>
      </c>
      <c r="L17">
        <f t="shared" si="1"/>
        <v>970</v>
      </c>
      <c r="M17">
        <f t="shared" si="1"/>
        <v>1005</v>
      </c>
      <c r="O17">
        <f t="shared" si="2"/>
        <v>690</v>
      </c>
      <c r="P17">
        <f t="shared" si="3"/>
        <v>13365</v>
      </c>
      <c r="S17" t="str">
        <f t="shared" si="4"/>
        <v>Alois</v>
      </c>
      <c r="T17">
        <f t="shared" si="4"/>
        <v>620</v>
      </c>
      <c r="U17">
        <f>SUM($B$9:C17)</f>
        <v>8595</v>
      </c>
      <c r="V17">
        <f>SUM($B$9:D17)</f>
        <v>13365</v>
      </c>
      <c r="W17">
        <f>SUM($B$9:E17)</f>
        <v>18450</v>
      </c>
      <c r="X17">
        <f>SUM($B$9:F17)</f>
        <v>23850</v>
      </c>
      <c r="Y17">
        <f>SUM($B$9:G17)</f>
        <v>29565</v>
      </c>
      <c r="Z17">
        <f>SUM($B$9:H17)</f>
        <v>35595</v>
      </c>
      <c r="AA17">
        <f>SUM($B$9:I17)</f>
        <v>41940</v>
      </c>
      <c r="AB17">
        <f>SUM($B$9:J17)</f>
        <v>48600</v>
      </c>
      <c r="AC17">
        <f>SUM($B$9:K17)</f>
        <v>55575</v>
      </c>
      <c r="AD17">
        <f>SUM($B$9:L17)</f>
        <v>62865</v>
      </c>
      <c r="AE17">
        <f>SUM($B$9:M17)</f>
        <v>70470</v>
      </c>
    </row>
    <row r="18" spans="1:31" ht="15">
      <c r="A18" t="s">
        <v>9</v>
      </c>
      <c r="B18">
        <f t="shared" si="5"/>
        <v>660</v>
      </c>
      <c r="C18">
        <f t="shared" si="1"/>
        <v>695</v>
      </c>
      <c r="D18">
        <f t="shared" si="1"/>
        <v>730</v>
      </c>
      <c r="E18">
        <f t="shared" si="1"/>
        <v>765</v>
      </c>
      <c r="F18">
        <f t="shared" si="1"/>
        <v>800</v>
      </c>
      <c r="G18">
        <f t="shared" si="1"/>
        <v>835</v>
      </c>
      <c r="H18">
        <f t="shared" si="1"/>
        <v>870</v>
      </c>
      <c r="I18">
        <f t="shared" si="1"/>
        <v>905</v>
      </c>
      <c r="J18">
        <f t="shared" si="1"/>
        <v>940</v>
      </c>
      <c r="K18">
        <f t="shared" si="1"/>
        <v>975</v>
      </c>
      <c r="L18">
        <f t="shared" si="1"/>
        <v>1010</v>
      </c>
      <c r="M18">
        <f t="shared" si="1"/>
        <v>1045</v>
      </c>
      <c r="O18">
        <f t="shared" si="2"/>
        <v>730</v>
      </c>
      <c r="P18">
        <f t="shared" si="3"/>
        <v>15450</v>
      </c>
      <c r="S18" t="str">
        <f t="shared" si="4"/>
        <v>Vlasta</v>
      </c>
      <c r="T18">
        <f t="shared" si="4"/>
        <v>660</v>
      </c>
      <c r="U18">
        <f>SUM($B$9:C18)</f>
        <v>9950</v>
      </c>
      <c r="V18">
        <f>SUM($B$9:D18)</f>
        <v>15450</v>
      </c>
      <c r="W18">
        <f>SUM($B$9:E18)</f>
        <v>21300</v>
      </c>
      <c r="X18">
        <f>SUM($B$9:F18)</f>
        <v>27500</v>
      </c>
      <c r="Y18">
        <f>SUM($B$9:G18)</f>
        <v>34050</v>
      </c>
      <c r="Z18">
        <f>SUM($B$9:H18)</f>
        <v>40950</v>
      </c>
      <c r="AA18">
        <f>SUM($B$9:I18)</f>
        <v>48200</v>
      </c>
      <c r="AB18">
        <f>SUM($B$9:J18)</f>
        <v>55800</v>
      </c>
      <c r="AC18">
        <f>SUM($B$9:K18)</f>
        <v>63750</v>
      </c>
      <c r="AD18">
        <f>SUM($B$9:L18)</f>
        <v>72050</v>
      </c>
      <c r="AE18">
        <f>SUM($B$9:M18)</f>
        <v>80700</v>
      </c>
    </row>
    <row r="19" spans="1:31" ht="15">
      <c r="A19" t="s">
        <v>10</v>
      </c>
      <c r="B19">
        <f t="shared" si="5"/>
        <v>700</v>
      </c>
      <c r="C19">
        <f t="shared" si="1"/>
        <v>735</v>
      </c>
      <c r="D19">
        <f t="shared" si="1"/>
        <v>770</v>
      </c>
      <c r="E19">
        <f t="shared" si="1"/>
        <v>805</v>
      </c>
      <c r="F19">
        <f t="shared" si="1"/>
        <v>840</v>
      </c>
      <c r="G19">
        <f t="shared" si="1"/>
        <v>875</v>
      </c>
      <c r="H19">
        <f t="shared" si="1"/>
        <v>910</v>
      </c>
      <c r="I19">
        <f t="shared" si="1"/>
        <v>945</v>
      </c>
      <c r="J19">
        <f t="shared" si="1"/>
        <v>980</v>
      </c>
      <c r="K19">
        <f t="shared" si="1"/>
        <v>1015</v>
      </c>
      <c r="L19">
        <f t="shared" si="1"/>
        <v>1050</v>
      </c>
      <c r="M19">
        <f t="shared" si="1"/>
        <v>1085</v>
      </c>
      <c r="O19">
        <f t="shared" si="2"/>
        <v>770</v>
      </c>
      <c r="P19">
        <f t="shared" si="3"/>
        <v>17655</v>
      </c>
      <c r="S19" t="str">
        <f t="shared" si="4"/>
        <v>Žaneta</v>
      </c>
      <c r="T19">
        <f t="shared" si="4"/>
        <v>700</v>
      </c>
      <c r="U19">
        <f>SUM($B$9:C19)</f>
        <v>11385</v>
      </c>
      <c r="V19">
        <f>SUM($B$9:D19)</f>
        <v>17655</v>
      </c>
      <c r="W19">
        <f>SUM($B$9:E19)</f>
        <v>24310</v>
      </c>
      <c r="X19">
        <f>SUM($B$9:F19)</f>
        <v>31350</v>
      </c>
      <c r="Y19">
        <f>SUM($B$9:G19)</f>
        <v>38775</v>
      </c>
      <c r="Z19">
        <f>SUM($B$9:H19)</f>
        <v>46585</v>
      </c>
      <c r="AA19">
        <f>SUM($B$9:I19)</f>
        <v>54780</v>
      </c>
      <c r="AB19">
        <f>SUM($B$9:J19)</f>
        <v>63360</v>
      </c>
      <c r="AC19">
        <f>SUM($B$9:K19)</f>
        <v>72325</v>
      </c>
      <c r="AD19">
        <f>SUM($B$9:L19)</f>
        <v>81675</v>
      </c>
      <c r="AE19">
        <f>SUM($B$9:M19)</f>
        <v>91410</v>
      </c>
    </row>
    <row r="20" spans="1:31" ht="15">
      <c r="A20" t="s">
        <v>13</v>
      </c>
      <c r="B20">
        <f t="shared" si="5"/>
        <v>740</v>
      </c>
      <c r="C20">
        <f t="shared" si="1"/>
        <v>775</v>
      </c>
      <c r="D20">
        <f t="shared" si="1"/>
        <v>810</v>
      </c>
      <c r="E20">
        <f t="shared" si="1"/>
        <v>845</v>
      </c>
      <c r="F20">
        <f t="shared" si="1"/>
        <v>880</v>
      </c>
      <c r="G20">
        <f t="shared" si="1"/>
        <v>915</v>
      </c>
      <c r="H20">
        <f t="shared" si="1"/>
        <v>950</v>
      </c>
      <c r="I20">
        <f t="shared" si="1"/>
        <v>985</v>
      </c>
      <c r="J20">
        <f t="shared" si="1"/>
        <v>1020</v>
      </c>
      <c r="K20">
        <f t="shared" si="1"/>
        <v>1055</v>
      </c>
      <c r="L20">
        <f t="shared" si="1"/>
        <v>1090</v>
      </c>
      <c r="M20">
        <f t="shared" si="1"/>
        <v>1125</v>
      </c>
      <c r="O20">
        <f t="shared" si="2"/>
        <v>810</v>
      </c>
      <c r="P20">
        <f t="shared" si="3"/>
        <v>19980</v>
      </c>
      <c r="S20" t="str">
        <f t="shared" si="4"/>
        <v>Honza</v>
      </c>
      <c r="T20">
        <f t="shared" si="4"/>
        <v>740</v>
      </c>
      <c r="U20">
        <f>SUM($B$9:C20)</f>
        <v>12900</v>
      </c>
      <c r="V20">
        <f>SUM($B$9:D20)</f>
        <v>19980</v>
      </c>
      <c r="W20">
        <f>SUM($B$9:E20)</f>
        <v>27480</v>
      </c>
      <c r="X20">
        <f>SUM($B$9:F20)</f>
        <v>35400</v>
      </c>
      <c r="Y20">
        <f>SUM($B$9:G20)</f>
        <v>43740</v>
      </c>
      <c r="Z20">
        <f>SUM($B$9:H20)</f>
        <v>52500</v>
      </c>
      <c r="AA20">
        <f>SUM($B$9:I20)</f>
        <v>61680</v>
      </c>
      <c r="AB20">
        <f>SUM($B$9:J20)</f>
        <v>71280</v>
      </c>
      <c r="AC20">
        <f>SUM($B$9:K20)</f>
        <v>81300</v>
      </c>
      <c r="AD20">
        <f>SUM($B$9:L20)</f>
        <v>91740</v>
      </c>
      <c r="AE20">
        <f>SUM($B$9:M20)</f>
        <v>102600</v>
      </c>
    </row>
    <row r="21" spans="1:31" ht="15">
      <c r="A21" t="s">
        <v>14</v>
      </c>
      <c r="B21">
        <f t="shared" si="5"/>
        <v>780</v>
      </c>
      <c r="C21">
        <f t="shared" si="1"/>
        <v>815</v>
      </c>
      <c r="D21">
        <f t="shared" si="1"/>
        <v>850</v>
      </c>
      <c r="E21">
        <f t="shared" si="1"/>
        <v>885</v>
      </c>
      <c r="F21">
        <f t="shared" si="1"/>
        <v>920</v>
      </c>
      <c r="G21">
        <f t="shared" si="1"/>
        <v>955</v>
      </c>
      <c r="H21">
        <f t="shared" si="1"/>
        <v>990</v>
      </c>
      <c r="I21">
        <f t="shared" si="1"/>
        <v>1025</v>
      </c>
      <c r="J21">
        <f t="shared" si="1"/>
        <v>1060</v>
      </c>
      <c r="K21">
        <f t="shared" si="1"/>
        <v>1095</v>
      </c>
      <c r="L21">
        <f t="shared" si="1"/>
        <v>1130</v>
      </c>
      <c r="M21">
        <f t="shared" si="1"/>
        <v>1165</v>
      </c>
      <c r="O21">
        <f t="shared" si="2"/>
        <v>850</v>
      </c>
      <c r="P21">
        <f t="shared" si="3"/>
        <v>22425</v>
      </c>
      <c r="S21" t="str">
        <f t="shared" si="4"/>
        <v>Ludvík</v>
      </c>
      <c r="T21">
        <f t="shared" si="4"/>
        <v>780</v>
      </c>
      <c r="U21">
        <f>SUM($B$9:C21)</f>
        <v>14495</v>
      </c>
      <c r="V21">
        <f>SUM($B$9:D21)</f>
        <v>22425</v>
      </c>
      <c r="W21">
        <f>SUM($B$9:E21)</f>
        <v>30810</v>
      </c>
      <c r="X21">
        <f>SUM($B$9:F21)</f>
        <v>39650</v>
      </c>
      <c r="Y21">
        <f>SUM($B$9:G21)</f>
        <v>48945</v>
      </c>
      <c r="Z21">
        <f>SUM($B$9:H21)</f>
        <v>58695</v>
      </c>
      <c r="AA21">
        <f>SUM($B$9:I21)</f>
        <v>68900</v>
      </c>
      <c r="AB21">
        <f>SUM($B$9:J21)</f>
        <v>79560</v>
      </c>
      <c r="AC21">
        <f>SUM($B$9:K21)</f>
        <v>90675</v>
      </c>
      <c r="AD21">
        <f>SUM($B$9:L21)</f>
        <v>102245</v>
      </c>
      <c r="AE21">
        <f>SUM($B$9:M21)</f>
        <v>114270</v>
      </c>
    </row>
    <row r="22" spans="1:31" ht="15">
      <c r="A22" t="s">
        <v>15</v>
      </c>
      <c r="B22">
        <f t="shared" si="5"/>
        <v>820</v>
      </c>
      <c r="C22">
        <f t="shared" si="1"/>
        <v>855</v>
      </c>
      <c r="D22">
        <f t="shared" si="1"/>
        <v>890</v>
      </c>
      <c r="E22">
        <f t="shared" si="1"/>
        <v>925</v>
      </c>
      <c r="F22">
        <f t="shared" si="1"/>
        <v>960</v>
      </c>
      <c r="G22">
        <f t="shared" si="1"/>
        <v>995</v>
      </c>
      <c r="H22">
        <f t="shared" si="1"/>
        <v>1030</v>
      </c>
      <c r="I22">
        <f t="shared" si="1"/>
        <v>1065</v>
      </c>
      <c r="J22">
        <f t="shared" si="1"/>
        <v>1100</v>
      </c>
      <c r="K22">
        <f t="shared" si="1"/>
        <v>1135</v>
      </c>
      <c r="L22">
        <f t="shared" si="1"/>
        <v>1170</v>
      </c>
      <c r="M22">
        <f t="shared" si="1"/>
        <v>1205</v>
      </c>
      <c r="O22">
        <f t="shared" si="2"/>
        <v>890</v>
      </c>
      <c r="P22">
        <f t="shared" si="3"/>
        <v>24990</v>
      </c>
      <c r="S22" t="str">
        <f t="shared" si="4"/>
        <v>Milan</v>
      </c>
      <c r="T22">
        <f t="shared" si="4"/>
        <v>820</v>
      </c>
      <c r="U22">
        <f>SUM($B$9:C22)</f>
        <v>16170</v>
      </c>
      <c r="V22">
        <f>SUM($B$9:D22)</f>
        <v>24990</v>
      </c>
      <c r="W22">
        <f>SUM($B$9:E22)</f>
        <v>34300</v>
      </c>
      <c r="X22">
        <f>SUM($B$9:F22)</f>
        <v>44100</v>
      </c>
      <c r="Y22">
        <f>SUM($B$9:G22)</f>
        <v>54390</v>
      </c>
      <c r="Z22">
        <f>SUM($B$9:H22)</f>
        <v>65170</v>
      </c>
      <c r="AA22">
        <f>SUM($B$9:I22)</f>
        <v>76440</v>
      </c>
      <c r="AB22">
        <f>SUM($B$9:J22)</f>
        <v>88200</v>
      </c>
      <c r="AC22">
        <f>SUM($B$9:K22)</f>
        <v>100450</v>
      </c>
      <c r="AD22">
        <f>SUM($B$9:L22)</f>
        <v>113190</v>
      </c>
      <c r="AE22">
        <f>SUM($B$9:M22)</f>
        <v>126420</v>
      </c>
    </row>
    <row r="23" spans="1:31" ht="15">
      <c r="A23" t="s">
        <v>16</v>
      </c>
      <c r="B23">
        <f t="shared" si="5"/>
        <v>860</v>
      </c>
      <c r="C23">
        <f t="shared" si="1"/>
        <v>895</v>
      </c>
      <c r="D23">
        <f t="shared" si="1"/>
        <v>930</v>
      </c>
      <c r="E23">
        <f t="shared" si="1"/>
        <v>965</v>
      </c>
      <c r="F23">
        <f t="shared" si="1"/>
        <v>1000</v>
      </c>
      <c r="G23">
        <f t="shared" si="1"/>
        <v>1035</v>
      </c>
      <c r="H23">
        <f t="shared" si="1"/>
        <v>1070</v>
      </c>
      <c r="I23">
        <f t="shared" si="1"/>
        <v>1105</v>
      </c>
      <c r="J23">
        <f t="shared" si="1"/>
        <v>1140</v>
      </c>
      <c r="K23">
        <f t="shared" si="1"/>
        <v>1175</v>
      </c>
      <c r="L23">
        <f t="shared" si="1"/>
        <v>1210</v>
      </c>
      <c r="M23">
        <f t="shared" si="1"/>
        <v>1245</v>
      </c>
      <c r="O23">
        <f t="shared" si="2"/>
        <v>930</v>
      </c>
      <c r="P23">
        <f t="shared" si="3"/>
        <v>27675</v>
      </c>
      <c r="S23" t="str">
        <f t="shared" si="4"/>
        <v>Jaroslav</v>
      </c>
      <c r="T23">
        <f t="shared" si="4"/>
        <v>860</v>
      </c>
      <c r="U23">
        <f>SUM($B$9:C23)</f>
        <v>17925</v>
      </c>
      <c r="V23">
        <f>SUM($B$9:D23)</f>
        <v>27675</v>
      </c>
      <c r="W23">
        <f>SUM($B$9:E23)</f>
        <v>37950</v>
      </c>
      <c r="X23">
        <f>SUM($B$9:F23)</f>
        <v>48750</v>
      </c>
      <c r="Y23">
        <f>SUM($B$9:G23)</f>
        <v>60075</v>
      </c>
      <c r="Z23">
        <f>SUM($B$9:H23)</f>
        <v>71925</v>
      </c>
      <c r="AA23">
        <f>SUM($B$9:I23)</f>
        <v>84300</v>
      </c>
      <c r="AB23">
        <f>SUM($B$9:J23)</f>
        <v>97200</v>
      </c>
      <c r="AC23">
        <f>SUM($B$9:K23)</f>
        <v>110625</v>
      </c>
      <c r="AD23">
        <f>SUM($B$9:L23)</f>
        <v>124575</v>
      </c>
      <c r="AE23">
        <f>SUM($B$9:M23)</f>
        <v>139050</v>
      </c>
    </row>
    <row r="24" spans="1:31" ht="15">
      <c r="A24" t="s">
        <v>17</v>
      </c>
      <c r="B24">
        <f t="shared" si="5"/>
        <v>900</v>
      </c>
      <c r="C24">
        <f t="shared" si="1"/>
        <v>935</v>
      </c>
      <c r="D24">
        <f t="shared" si="1"/>
        <v>970</v>
      </c>
      <c r="E24">
        <f t="shared" si="1"/>
        <v>1005</v>
      </c>
      <c r="F24">
        <f t="shared" si="1"/>
        <v>1040</v>
      </c>
      <c r="G24">
        <f t="shared" si="1"/>
        <v>1075</v>
      </c>
      <c r="H24">
        <f t="shared" si="1"/>
        <v>1110</v>
      </c>
      <c r="I24">
        <f t="shared" si="1"/>
        <v>1145</v>
      </c>
      <c r="J24">
        <f t="shared" si="1"/>
        <v>1180</v>
      </c>
      <c r="K24">
        <f t="shared" si="1"/>
        <v>1215</v>
      </c>
      <c r="L24">
        <f t="shared" si="1"/>
        <v>1250</v>
      </c>
      <c r="M24">
        <f t="shared" si="1"/>
        <v>1285</v>
      </c>
      <c r="O24">
        <f t="shared" si="2"/>
        <v>970</v>
      </c>
      <c r="P24">
        <f t="shared" si="3"/>
        <v>30480</v>
      </c>
      <c r="S24" t="str">
        <f t="shared" si="4"/>
        <v>Jitka</v>
      </c>
      <c r="T24">
        <f t="shared" si="4"/>
        <v>900</v>
      </c>
      <c r="U24">
        <f>SUM($B$9:C24)</f>
        <v>19760</v>
      </c>
      <c r="V24">
        <f>SUM($B$9:D24)</f>
        <v>30480</v>
      </c>
      <c r="W24">
        <f>SUM($B$9:E24)</f>
        <v>41760</v>
      </c>
      <c r="X24">
        <f>SUM($B$9:F24)</f>
        <v>53600</v>
      </c>
      <c r="Y24">
        <f>SUM($B$9:G24)</f>
        <v>66000</v>
      </c>
      <c r="Z24">
        <f>SUM($B$9:H24)</f>
        <v>78960</v>
      </c>
      <c r="AA24">
        <f>SUM($B$9:I24)</f>
        <v>92480</v>
      </c>
      <c r="AB24">
        <f>SUM($B$9:J24)</f>
        <v>106560</v>
      </c>
      <c r="AC24">
        <f>SUM($B$9:K24)</f>
        <v>121200</v>
      </c>
      <c r="AD24">
        <f>SUM($B$9:L24)</f>
        <v>136400</v>
      </c>
      <c r="AE24">
        <f>SUM($B$9:M24)</f>
        <v>152160</v>
      </c>
    </row>
    <row r="27" spans="1:2" ht="15">
      <c r="A27">
        <v>1</v>
      </c>
      <c r="B27">
        <v>2</v>
      </c>
    </row>
    <row r="28" spans="1:2" ht="15">
      <c r="A28">
        <v>2</v>
      </c>
      <c r="B28">
        <v>3</v>
      </c>
    </row>
    <row r="29" spans="1:2" ht="15">
      <c r="A29">
        <v>3</v>
      </c>
      <c r="B29">
        <v>4</v>
      </c>
    </row>
    <row r="30" spans="1:2" ht="15">
      <c r="A30">
        <v>4</v>
      </c>
      <c r="B30">
        <v>5</v>
      </c>
    </row>
    <row r="31" spans="1:2" ht="15">
      <c r="A31">
        <v>5</v>
      </c>
      <c r="B31">
        <v>6</v>
      </c>
    </row>
    <row r="32" spans="1:2" ht="15">
      <c r="A32">
        <v>6</v>
      </c>
      <c r="B32">
        <v>7</v>
      </c>
    </row>
    <row r="33" spans="1:2" ht="15">
      <c r="A33">
        <v>7</v>
      </c>
      <c r="B33">
        <v>8</v>
      </c>
    </row>
    <row r="34" spans="1:2" ht="15">
      <c r="A34">
        <v>8</v>
      </c>
      <c r="B34">
        <v>9</v>
      </c>
    </row>
    <row r="35" spans="1:2" ht="15">
      <c r="A35">
        <v>9</v>
      </c>
      <c r="B35">
        <v>10</v>
      </c>
    </row>
    <row r="36" spans="1:2" ht="15">
      <c r="A36">
        <v>10</v>
      </c>
      <c r="B36">
        <v>11</v>
      </c>
    </row>
    <row r="37" spans="1:2" ht="15">
      <c r="A37">
        <v>11</v>
      </c>
      <c r="B37">
        <v>12</v>
      </c>
    </row>
    <row r="38" spans="1:2" ht="15">
      <c r="A38">
        <v>12</v>
      </c>
      <c r="B38">
        <v>13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R245"/>
  <sheetViews>
    <sheetView zoomScalePageLayoutView="0" workbookViewId="0" topLeftCell="A220">
      <selection activeCell="H226" sqref="H22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2.28125" style="0" customWidth="1"/>
    <col min="4" max="4" width="9.57421875" style="0" bestFit="1" customWidth="1"/>
    <col min="5" max="5" width="9.28125" style="0" bestFit="1" customWidth="1"/>
    <col min="6" max="6" width="15.421875" style="0" customWidth="1"/>
    <col min="7" max="7" width="9.421875" style="0" bestFit="1" customWidth="1"/>
    <col min="8" max="8" width="11.8515625" style="0" bestFit="1" customWidth="1"/>
    <col min="9" max="11" width="9.28125" style="0" bestFit="1" customWidth="1"/>
    <col min="12" max="12" width="10.57421875" style="0" bestFit="1" customWidth="1"/>
    <col min="13" max="13" width="11.00390625" style="0" bestFit="1" customWidth="1"/>
    <col min="15" max="15" width="20.28125" style="0" customWidth="1"/>
    <col min="16" max="16" width="34.28125" style="0" customWidth="1"/>
  </cols>
  <sheetData>
    <row r="4" ht="15">
      <c r="B4" t="s">
        <v>20</v>
      </c>
    </row>
    <row r="5" spans="1:15" ht="15">
      <c r="A5" s="10"/>
      <c r="B5" s="7">
        <v>2</v>
      </c>
      <c r="C5">
        <f>VLOOKUP(B5,'Test z excelu - pomocný soubor'!A23:B34,2,0)</f>
        <v>3</v>
      </c>
      <c r="O5" t="s">
        <v>18</v>
      </c>
    </row>
    <row r="6" ht="15">
      <c r="P6" t="s">
        <v>19</v>
      </c>
    </row>
    <row r="8" spans="2:16" ht="15">
      <c r="B8" s="5">
        <v>41305</v>
      </c>
      <c r="C8" s="5">
        <v>41333</v>
      </c>
      <c r="D8" s="5">
        <v>41361</v>
      </c>
      <c r="E8" s="5">
        <v>41389</v>
      </c>
      <c r="F8" s="5">
        <v>41417</v>
      </c>
      <c r="G8" s="5">
        <v>41445</v>
      </c>
      <c r="H8" s="5">
        <v>41473</v>
      </c>
      <c r="I8" s="5">
        <v>41501</v>
      </c>
      <c r="J8" s="5">
        <v>41529</v>
      </c>
      <c r="K8" s="5">
        <v>41557</v>
      </c>
      <c r="L8" s="5">
        <v>41585</v>
      </c>
      <c r="M8" s="5">
        <v>41613</v>
      </c>
      <c r="O8" t="s">
        <v>11</v>
      </c>
      <c r="P8" t="s">
        <v>12</v>
      </c>
    </row>
    <row r="9" spans="1:16" ht="15">
      <c r="A9" t="s">
        <v>0</v>
      </c>
      <c r="B9" s="3">
        <v>300</v>
      </c>
      <c r="C9" s="3">
        <f>B9+35</f>
        <v>335</v>
      </c>
      <c r="D9" s="3">
        <f>C9+35</f>
        <v>370</v>
      </c>
      <c r="E9" s="3">
        <f aca="true" t="shared" si="0" ref="E9:M9">D9+35</f>
        <v>405</v>
      </c>
      <c r="F9" s="3">
        <f t="shared" si="0"/>
        <v>440</v>
      </c>
      <c r="G9" s="3">
        <f t="shared" si="0"/>
        <v>475</v>
      </c>
      <c r="H9" s="3">
        <f t="shared" si="0"/>
        <v>510</v>
      </c>
      <c r="I9" s="3">
        <f t="shared" si="0"/>
        <v>545</v>
      </c>
      <c r="J9" s="3">
        <f t="shared" si="0"/>
        <v>580</v>
      </c>
      <c r="K9" s="3">
        <f t="shared" si="0"/>
        <v>615</v>
      </c>
      <c r="L9" s="3">
        <f t="shared" si="0"/>
        <v>650</v>
      </c>
      <c r="M9" s="3">
        <f t="shared" si="0"/>
        <v>685</v>
      </c>
      <c r="N9" s="3"/>
      <c r="O9" s="3">
        <f aca="true" t="shared" si="1" ref="O9:O24">VLOOKUP(A9,$A$9:$M$24,$C$5,0)</f>
        <v>335</v>
      </c>
      <c r="P9" s="3">
        <f>VLOOKUP(A9,'Test z excelu - pomocný soubor'!A$5:M$20,$C$5,0)</f>
        <v>635</v>
      </c>
    </row>
    <row r="10" spans="1:16" ht="15">
      <c r="A10" t="s">
        <v>1</v>
      </c>
      <c r="B10" s="3">
        <f>B9+40</f>
        <v>340</v>
      </c>
      <c r="C10" s="3">
        <f aca="true" t="shared" si="2" ref="C10:M24">B10+35</f>
        <v>375</v>
      </c>
      <c r="D10" s="3">
        <f t="shared" si="2"/>
        <v>410</v>
      </c>
      <c r="E10" s="3">
        <f t="shared" si="2"/>
        <v>445</v>
      </c>
      <c r="F10" s="3">
        <f t="shared" si="2"/>
        <v>480</v>
      </c>
      <c r="G10" s="3">
        <f t="shared" si="2"/>
        <v>515</v>
      </c>
      <c r="H10" s="3">
        <f t="shared" si="2"/>
        <v>550</v>
      </c>
      <c r="I10" s="3">
        <f t="shared" si="2"/>
        <v>585</v>
      </c>
      <c r="J10" s="3">
        <f t="shared" si="2"/>
        <v>620</v>
      </c>
      <c r="K10" s="3">
        <f t="shared" si="2"/>
        <v>655</v>
      </c>
      <c r="L10" s="3">
        <f t="shared" si="2"/>
        <v>690</v>
      </c>
      <c r="M10" s="3">
        <f t="shared" si="2"/>
        <v>725</v>
      </c>
      <c r="N10" s="3"/>
      <c r="O10" s="3">
        <f t="shared" si="1"/>
        <v>375</v>
      </c>
      <c r="P10" s="3">
        <f>VLOOKUP(A10,'Test z excelu - pomocný soubor'!A$5:M$20,$C$5,0)</f>
        <v>715</v>
      </c>
    </row>
    <row r="11" spans="1:16" ht="15">
      <c r="A11" t="s">
        <v>2</v>
      </c>
      <c r="B11" s="3">
        <f aca="true" t="shared" si="3" ref="B11:B24">B10+40</f>
        <v>380</v>
      </c>
      <c r="C11" s="3">
        <f t="shared" si="2"/>
        <v>415</v>
      </c>
      <c r="D11" s="3">
        <f t="shared" si="2"/>
        <v>450</v>
      </c>
      <c r="E11" s="3">
        <f t="shared" si="2"/>
        <v>485</v>
      </c>
      <c r="F11" s="3">
        <f t="shared" si="2"/>
        <v>520</v>
      </c>
      <c r="G11" s="3">
        <f t="shared" si="2"/>
        <v>555</v>
      </c>
      <c r="H11" s="3">
        <f t="shared" si="2"/>
        <v>590</v>
      </c>
      <c r="I11" s="3">
        <f t="shared" si="2"/>
        <v>625</v>
      </c>
      <c r="J11" s="3">
        <f t="shared" si="2"/>
        <v>660</v>
      </c>
      <c r="K11" s="3">
        <f t="shared" si="2"/>
        <v>695</v>
      </c>
      <c r="L11" s="3">
        <f t="shared" si="2"/>
        <v>730</v>
      </c>
      <c r="M11" s="3">
        <f t="shared" si="2"/>
        <v>765</v>
      </c>
      <c r="N11" s="3"/>
      <c r="O11" s="3">
        <f t="shared" si="1"/>
        <v>415</v>
      </c>
      <c r="P11" s="3">
        <f>VLOOKUP(A11,'Test z excelu - pomocný soubor'!A$5:M$20,$C$5,0)</f>
        <v>795</v>
      </c>
    </row>
    <row r="12" spans="1:16" ht="15">
      <c r="A12" t="s">
        <v>3</v>
      </c>
      <c r="B12" s="3">
        <f t="shared" si="3"/>
        <v>420</v>
      </c>
      <c r="C12" s="3">
        <f t="shared" si="2"/>
        <v>455</v>
      </c>
      <c r="D12" s="3">
        <f t="shared" si="2"/>
        <v>490</v>
      </c>
      <c r="E12" s="3">
        <f t="shared" si="2"/>
        <v>525</v>
      </c>
      <c r="F12" s="3">
        <f t="shared" si="2"/>
        <v>560</v>
      </c>
      <c r="G12" s="3">
        <f t="shared" si="2"/>
        <v>595</v>
      </c>
      <c r="H12" s="3">
        <f t="shared" si="2"/>
        <v>630</v>
      </c>
      <c r="I12" s="3">
        <f t="shared" si="2"/>
        <v>665</v>
      </c>
      <c r="J12" s="3">
        <f t="shared" si="2"/>
        <v>700</v>
      </c>
      <c r="K12" s="3">
        <f t="shared" si="2"/>
        <v>735</v>
      </c>
      <c r="L12" s="3">
        <f t="shared" si="2"/>
        <v>770</v>
      </c>
      <c r="M12" s="3">
        <f t="shared" si="2"/>
        <v>805</v>
      </c>
      <c r="N12" s="3"/>
      <c r="O12" s="3">
        <f t="shared" si="1"/>
        <v>455</v>
      </c>
      <c r="P12" s="3">
        <f>VLOOKUP(A12,'Test z excelu - pomocný soubor'!A$5:M$20,$C$5,0)</f>
        <v>875</v>
      </c>
    </row>
    <row r="13" spans="1:16" ht="15">
      <c r="A13" t="s">
        <v>4</v>
      </c>
      <c r="B13" s="3">
        <f t="shared" si="3"/>
        <v>460</v>
      </c>
      <c r="C13" s="3">
        <f t="shared" si="2"/>
        <v>495</v>
      </c>
      <c r="D13" s="3">
        <f t="shared" si="2"/>
        <v>530</v>
      </c>
      <c r="E13" s="3">
        <f t="shared" si="2"/>
        <v>565</v>
      </c>
      <c r="F13" s="3">
        <f t="shared" si="2"/>
        <v>600</v>
      </c>
      <c r="G13" s="3">
        <f t="shared" si="2"/>
        <v>635</v>
      </c>
      <c r="H13" s="3">
        <f t="shared" si="2"/>
        <v>670</v>
      </c>
      <c r="I13" s="3">
        <f t="shared" si="2"/>
        <v>705</v>
      </c>
      <c r="J13" s="3">
        <f t="shared" si="2"/>
        <v>740</v>
      </c>
      <c r="K13" s="3">
        <f t="shared" si="2"/>
        <v>775</v>
      </c>
      <c r="L13" s="3">
        <f t="shared" si="2"/>
        <v>810</v>
      </c>
      <c r="M13" s="3">
        <f t="shared" si="2"/>
        <v>845</v>
      </c>
      <c r="N13" s="3"/>
      <c r="O13" s="3">
        <f t="shared" si="1"/>
        <v>495</v>
      </c>
      <c r="P13" s="3">
        <f>VLOOKUP(A13,'Test z excelu - pomocný soubor'!A$5:M$20,$C$5,0)</f>
        <v>955</v>
      </c>
    </row>
    <row r="14" spans="1:16" ht="15">
      <c r="A14" t="s">
        <v>5</v>
      </c>
      <c r="B14" s="3">
        <f t="shared" si="3"/>
        <v>500</v>
      </c>
      <c r="C14" s="3">
        <f t="shared" si="2"/>
        <v>535</v>
      </c>
      <c r="D14" s="3">
        <f t="shared" si="2"/>
        <v>570</v>
      </c>
      <c r="E14" s="3">
        <f t="shared" si="2"/>
        <v>605</v>
      </c>
      <c r="F14" s="3">
        <f t="shared" si="2"/>
        <v>640</v>
      </c>
      <c r="G14" s="3">
        <f t="shared" si="2"/>
        <v>675</v>
      </c>
      <c r="H14" s="3">
        <f t="shared" si="2"/>
        <v>710</v>
      </c>
      <c r="I14" s="3">
        <f t="shared" si="2"/>
        <v>745</v>
      </c>
      <c r="J14" s="3">
        <f t="shared" si="2"/>
        <v>780</v>
      </c>
      <c r="K14" s="3">
        <f t="shared" si="2"/>
        <v>815</v>
      </c>
      <c r="L14" s="3">
        <f t="shared" si="2"/>
        <v>850</v>
      </c>
      <c r="M14" s="3">
        <f t="shared" si="2"/>
        <v>885</v>
      </c>
      <c r="N14" s="3"/>
      <c r="O14" s="3">
        <f t="shared" si="1"/>
        <v>535</v>
      </c>
      <c r="P14" s="3">
        <f>VLOOKUP(A14,'Test z excelu - pomocný soubor'!A$5:M$20,$C$5,0)</f>
        <v>1035</v>
      </c>
    </row>
    <row r="15" spans="1:16" ht="15">
      <c r="A15" t="s">
        <v>6</v>
      </c>
      <c r="B15" s="3">
        <f t="shared" si="3"/>
        <v>540</v>
      </c>
      <c r="C15" s="3">
        <f t="shared" si="2"/>
        <v>575</v>
      </c>
      <c r="D15" s="3">
        <f t="shared" si="2"/>
        <v>610</v>
      </c>
      <c r="E15" s="3">
        <f t="shared" si="2"/>
        <v>645</v>
      </c>
      <c r="F15" s="3">
        <f t="shared" si="2"/>
        <v>680</v>
      </c>
      <c r="G15" s="3">
        <f t="shared" si="2"/>
        <v>715</v>
      </c>
      <c r="H15" s="3">
        <f t="shared" si="2"/>
        <v>750</v>
      </c>
      <c r="I15" s="3">
        <f t="shared" si="2"/>
        <v>785</v>
      </c>
      <c r="J15" s="3">
        <f t="shared" si="2"/>
        <v>820</v>
      </c>
      <c r="K15" s="3">
        <f t="shared" si="2"/>
        <v>855</v>
      </c>
      <c r="L15" s="3">
        <f t="shared" si="2"/>
        <v>890</v>
      </c>
      <c r="M15" s="3">
        <f t="shared" si="2"/>
        <v>925</v>
      </c>
      <c r="N15" s="3"/>
      <c r="O15" s="3">
        <f t="shared" si="1"/>
        <v>575</v>
      </c>
      <c r="P15" s="3">
        <f>VLOOKUP(A15,'Test z excelu - pomocný soubor'!A$5:M$20,$C$5,0)</f>
        <v>1115</v>
      </c>
    </row>
    <row r="16" spans="1:16" ht="15">
      <c r="A16" t="s">
        <v>7</v>
      </c>
      <c r="B16" s="3">
        <f t="shared" si="3"/>
        <v>580</v>
      </c>
      <c r="C16" s="3">
        <f t="shared" si="2"/>
        <v>615</v>
      </c>
      <c r="D16" s="3">
        <f t="shared" si="2"/>
        <v>650</v>
      </c>
      <c r="E16" s="3">
        <f t="shared" si="2"/>
        <v>685</v>
      </c>
      <c r="F16" s="3">
        <f t="shared" si="2"/>
        <v>720</v>
      </c>
      <c r="G16" s="3">
        <f t="shared" si="2"/>
        <v>755</v>
      </c>
      <c r="H16" s="3">
        <f t="shared" si="2"/>
        <v>790</v>
      </c>
      <c r="I16" s="3">
        <f t="shared" si="2"/>
        <v>825</v>
      </c>
      <c r="J16" s="3">
        <f t="shared" si="2"/>
        <v>860</v>
      </c>
      <c r="K16" s="3">
        <f t="shared" si="2"/>
        <v>895</v>
      </c>
      <c r="L16" s="3">
        <f t="shared" si="2"/>
        <v>930</v>
      </c>
      <c r="M16" s="3">
        <f t="shared" si="2"/>
        <v>965</v>
      </c>
      <c r="N16" s="3"/>
      <c r="O16" s="3">
        <f t="shared" si="1"/>
        <v>615</v>
      </c>
      <c r="P16" s="3">
        <f>VLOOKUP(A16,'Test z excelu - pomocný soubor'!A$5:M$20,$C$5,0)</f>
        <v>1195</v>
      </c>
    </row>
    <row r="17" spans="1:16" ht="15">
      <c r="A17" t="s">
        <v>8</v>
      </c>
      <c r="B17" s="3">
        <f t="shared" si="3"/>
        <v>620</v>
      </c>
      <c r="C17" s="3">
        <f t="shared" si="2"/>
        <v>655</v>
      </c>
      <c r="D17" s="3">
        <f t="shared" si="2"/>
        <v>690</v>
      </c>
      <c r="E17" s="3">
        <f t="shared" si="2"/>
        <v>725</v>
      </c>
      <c r="F17" s="3">
        <f t="shared" si="2"/>
        <v>760</v>
      </c>
      <c r="G17" s="3">
        <f t="shared" si="2"/>
        <v>795</v>
      </c>
      <c r="H17" s="3">
        <f t="shared" si="2"/>
        <v>830</v>
      </c>
      <c r="I17" s="3">
        <f t="shared" si="2"/>
        <v>865</v>
      </c>
      <c r="J17" s="3">
        <f t="shared" si="2"/>
        <v>900</v>
      </c>
      <c r="K17" s="3">
        <f t="shared" si="2"/>
        <v>935</v>
      </c>
      <c r="L17" s="3">
        <f t="shared" si="2"/>
        <v>970</v>
      </c>
      <c r="M17" s="3">
        <f t="shared" si="2"/>
        <v>1005</v>
      </c>
      <c r="N17" s="3"/>
      <c r="O17" s="3">
        <f t="shared" si="1"/>
        <v>655</v>
      </c>
      <c r="P17" s="3">
        <f>VLOOKUP(A17,'Test z excelu - pomocný soubor'!A$5:M$20,$C$5,0)</f>
        <v>1275</v>
      </c>
    </row>
    <row r="18" spans="1:16" ht="15">
      <c r="A18" t="s">
        <v>9</v>
      </c>
      <c r="B18" s="3">
        <f t="shared" si="3"/>
        <v>660</v>
      </c>
      <c r="C18" s="3">
        <f t="shared" si="2"/>
        <v>695</v>
      </c>
      <c r="D18" s="3">
        <f t="shared" si="2"/>
        <v>730</v>
      </c>
      <c r="E18" s="3">
        <f t="shared" si="2"/>
        <v>765</v>
      </c>
      <c r="F18" s="3">
        <f t="shared" si="2"/>
        <v>800</v>
      </c>
      <c r="G18" s="3">
        <f t="shared" si="2"/>
        <v>835</v>
      </c>
      <c r="H18" s="3">
        <f t="shared" si="2"/>
        <v>870</v>
      </c>
      <c r="I18" s="3">
        <f t="shared" si="2"/>
        <v>905</v>
      </c>
      <c r="J18" s="3">
        <f t="shared" si="2"/>
        <v>940</v>
      </c>
      <c r="K18" s="3">
        <f t="shared" si="2"/>
        <v>975</v>
      </c>
      <c r="L18" s="3">
        <f t="shared" si="2"/>
        <v>1010</v>
      </c>
      <c r="M18" s="3">
        <f t="shared" si="2"/>
        <v>1045</v>
      </c>
      <c r="N18" s="3"/>
      <c r="O18" s="3">
        <f t="shared" si="1"/>
        <v>695</v>
      </c>
      <c r="P18" s="3">
        <f>VLOOKUP(A18,'Test z excelu - pomocný soubor'!A$5:M$20,$C$5,0)</f>
        <v>1355</v>
      </c>
    </row>
    <row r="19" spans="1:16" ht="15">
      <c r="A19" t="s">
        <v>10</v>
      </c>
      <c r="B19" s="3">
        <f t="shared" si="3"/>
        <v>700</v>
      </c>
      <c r="C19" s="3">
        <f t="shared" si="2"/>
        <v>735</v>
      </c>
      <c r="D19" s="3">
        <f t="shared" si="2"/>
        <v>770</v>
      </c>
      <c r="E19" s="3">
        <f t="shared" si="2"/>
        <v>805</v>
      </c>
      <c r="F19" s="3">
        <f t="shared" si="2"/>
        <v>840</v>
      </c>
      <c r="G19" s="3">
        <f t="shared" si="2"/>
        <v>875</v>
      </c>
      <c r="H19" s="3">
        <f t="shared" si="2"/>
        <v>910</v>
      </c>
      <c r="I19" s="3">
        <f t="shared" si="2"/>
        <v>945</v>
      </c>
      <c r="J19" s="3">
        <f t="shared" si="2"/>
        <v>980</v>
      </c>
      <c r="K19" s="3">
        <f t="shared" si="2"/>
        <v>1015</v>
      </c>
      <c r="L19" s="3">
        <f t="shared" si="2"/>
        <v>1050</v>
      </c>
      <c r="M19" s="3">
        <f t="shared" si="2"/>
        <v>1085</v>
      </c>
      <c r="N19" s="3"/>
      <c r="O19" s="3">
        <f t="shared" si="1"/>
        <v>735</v>
      </c>
      <c r="P19" s="3">
        <f>VLOOKUP(A19,'Test z excelu - pomocný soubor'!A$5:M$20,$C$5,0)</f>
        <v>1435</v>
      </c>
    </row>
    <row r="20" spans="1:16" ht="15">
      <c r="A20" t="s">
        <v>13</v>
      </c>
      <c r="B20" s="3">
        <f t="shared" si="3"/>
        <v>740</v>
      </c>
      <c r="C20" s="3">
        <f t="shared" si="2"/>
        <v>775</v>
      </c>
      <c r="D20" s="3">
        <f t="shared" si="2"/>
        <v>810</v>
      </c>
      <c r="E20" s="3">
        <f t="shared" si="2"/>
        <v>845</v>
      </c>
      <c r="F20" s="3">
        <f t="shared" si="2"/>
        <v>880</v>
      </c>
      <c r="G20" s="3">
        <f t="shared" si="2"/>
        <v>915</v>
      </c>
      <c r="H20" s="3">
        <f t="shared" si="2"/>
        <v>950</v>
      </c>
      <c r="I20" s="3">
        <f t="shared" si="2"/>
        <v>985</v>
      </c>
      <c r="J20" s="3">
        <f t="shared" si="2"/>
        <v>1020</v>
      </c>
      <c r="K20" s="3">
        <f t="shared" si="2"/>
        <v>1055</v>
      </c>
      <c r="L20" s="3">
        <f t="shared" si="2"/>
        <v>1090</v>
      </c>
      <c r="M20" s="3">
        <f t="shared" si="2"/>
        <v>1125</v>
      </c>
      <c r="N20" s="3"/>
      <c r="O20" s="3">
        <f t="shared" si="1"/>
        <v>775</v>
      </c>
      <c r="P20" s="3">
        <f>VLOOKUP(A20,'Test z excelu - pomocný soubor'!A$5:M$20,$C$5,0)</f>
        <v>1515</v>
      </c>
    </row>
    <row r="21" spans="1:16" ht="15">
      <c r="A21" t="s">
        <v>14</v>
      </c>
      <c r="B21" s="3">
        <f t="shared" si="3"/>
        <v>780</v>
      </c>
      <c r="C21" s="3">
        <f t="shared" si="2"/>
        <v>815</v>
      </c>
      <c r="D21" s="3">
        <f t="shared" si="2"/>
        <v>850</v>
      </c>
      <c r="E21" s="3">
        <f t="shared" si="2"/>
        <v>885</v>
      </c>
      <c r="F21" s="3">
        <f t="shared" si="2"/>
        <v>920</v>
      </c>
      <c r="G21" s="3">
        <f t="shared" si="2"/>
        <v>955</v>
      </c>
      <c r="H21" s="3">
        <f t="shared" si="2"/>
        <v>990</v>
      </c>
      <c r="I21" s="3">
        <f t="shared" si="2"/>
        <v>1025</v>
      </c>
      <c r="J21" s="3">
        <f t="shared" si="2"/>
        <v>1060</v>
      </c>
      <c r="K21" s="3">
        <f t="shared" si="2"/>
        <v>1095</v>
      </c>
      <c r="L21" s="3">
        <f t="shared" si="2"/>
        <v>1130</v>
      </c>
      <c r="M21" s="3">
        <f t="shared" si="2"/>
        <v>1165</v>
      </c>
      <c r="N21" s="3"/>
      <c r="O21" s="3">
        <f t="shared" si="1"/>
        <v>815</v>
      </c>
      <c r="P21" s="3">
        <f>VLOOKUP(A21,'Test z excelu - pomocný soubor'!A$5:M$20,$C$5,0)</f>
        <v>1595</v>
      </c>
    </row>
    <row r="22" spans="1:16" ht="15">
      <c r="A22" t="s">
        <v>15</v>
      </c>
      <c r="B22" s="3">
        <f t="shared" si="3"/>
        <v>820</v>
      </c>
      <c r="C22" s="3">
        <f t="shared" si="2"/>
        <v>855</v>
      </c>
      <c r="D22" s="3">
        <f t="shared" si="2"/>
        <v>890</v>
      </c>
      <c r="E22" s="3">
        <f t="shared" si="2"/>
        <v>925</v>
      </c>
      <c r="F22" s="3">
        <f t="shared" si="2"/>
        <v>960</v>
      </c>
      <c r="G22" s="3">
        <f t="shared" si="2"/>
        <v>995</v>
      </c>
      <c r="H22" s="3">
        <f t="shared" si="2"/>
        <v>1030</v>
      </c>
      <c r="I22" s="3">
        <f t="shared" si="2"/>
        <v>1065</v>
      </c>
      <c r="J22" s="3">
        <f t="shared" si="2"/>
        <v>1100</v>
      </c>
      <c r="K22" s="3">
        <f t="shared" si="2"/>
        <v>1135</v>
      </c>
      <c r="L22" s="3">
        <f t="shared" si="2"/>
        <v>1170</v>
      </c>
      <c r="M22" s="3">
        <f t="shared" si="2"/>
        <v>1205</v>
      </c>
      <c r="N22" s="3"/>
      <c r="O22" s="3">
        <f t="shared" si="1"/>
        <v>855</v>
      </c>
      <c r="P22" s="3">
        <f>VLOOKUP(A22,'Test z excelu - pomocný soubor'!A$5:M$20,$C$5,0)</f>
        <v>1675</v>
      </c>
    </row>
    <row r="23" spans="1:16" ht="15">
      <c r="A23" t="s">
        <v>16</v>
      </c>
      <c r="B23" s="3">
        <f t="shared" si="3"/>
        <v>860</v>
      </c>
      <c r="C23" s="3">
        <f t="shared" si="2"/>
        <v>895</v>
      </c>
      <c r="D23" s="3">
        <f t="shared" si="2"/>
        <v>930</v>
      </c>
      <c r="E23" s="3">
        <f t="shared" si="2"/>
        <v>965</v>
      </c>
      <c r="F23" s="3">
        <f t="shared" si="2"/>
        <v>1000</v>
      </c>
      <c r="G23" s="3">
        <f t="shared" si="2"/>
        <v>1035</v>
      </c>
      <c r="H23" s="3">
        <f t="shared" si="2"/>
        <v>1070</v>
      </c>
      <c r="I23" s="3">
        <f t="shared" si="2"/>
        <v>1105</v>
      </c>
      <c r="J23" s="3">
        <f t="shared" si="2"/>
        <v>1140</v>
      </c>
      <c r="K23" s="3">
        <f t="shared" si="2"/>
        <v>1175</v>
      </c>
      <c r="L23" s="3">
        <f t="shared" si="2"/>
        <v>1210</v>
      </c>
      <c r="M23" s="3">
        <f t="shared" si="2"/>
        <v>1245</v>
      </c>
      <c r="N23" s="3"/>
      <c r="O23" s="3">
        <f t="shared" si="1"/>
        <v>895</v>
      </c>
      <c r="P23" s="3">
        <f>VLOOKUP(A23,'Test z excelu - pomocný soubor'!A$5:M$20,$C$5,0)</f>
        <v>1755</v>
      </c>
    </row>
    <row r="24" spans="1:16" ht="15">
      <c r="A24" t="s">
        <v>17</v>
      </c>
      <c r="B24" s="3">
        <f t="shared" si="3"/>
        <v>900</v>
      </c>
      <c r="C24" s="3">
        <f t="shared" si="2"/>
        <v>935</v>
      </c>
      <c r="D24" s="3">
        <f t="shared" si="2"/>
        <v>970</v>
      </c>
      <c r="E24" s="3">
        <f t="shared" si="2"/>
        <v>1005</v>
      </c>
      <c r="F24" s="3">
        <f t="shared" si="2"/>
        <v>1040</v>
      </c>
      <c r="G24" s="3">
        <f t="shared" si="2"/>
        <v>1075</v>
      </c>
      <c r="H24" s="3">
        <f t="shared" si="2"/>
        <v>1110</v>
      </c>
      <c r="I24" s="3">
        <f t="shared" si="2"/>
        <v>1145</v>
      </c>
      <c r="J24" s="3">
        <f t="shared" si="2"/>
        <v>1180</v>
      </c>
      <c r="K24" s="3">
        <f t="shared" si="2"/>
        <v>1215</v>
      </c>
      <c r="L24" s="3">
        <f t="shared" si="2"/>
        <v>1250</v>
      </c>
      <c r="M24" s="3">
        <f t="shared" si="2"/>
        <v>1285</v>
      </c>
      <c r="N24" s="3"/>
      <c r="O24" s="3">
        <f t="shared" si="1"/>
        <v>935</v>
      </c>
      <c r="P24" s="3">
        <f>VLOOKUP(A24,'Test z excelu - pomocný soubor'!A$5:M$20,$C$5,0)</f>
        <v>1835</v>
      </c>
    </row>
    <row r="25" spans="2:15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6" ht="15">
      <c r="A26" s="2" t="s">
        <v>22</v>
      </c>
      <c r="B26" s="4">
        <f>SUM(B9:B24)</f>
        <v>9600</v>
      </c>
      <c r="C26" s="4">
        <f aca="true" t="shared" si="4" ref="C26:M26">SUM(C9:C24)</f>
        <v>10160</v>
      </c>
      <c r="D26" s="4">
        <f t="shared" si="4"/>
        <v>10720</v>
      </c>
      <c r="E26" s="4">
        <f t="shared" si="4"/>
        <v>11280</v>
      </c>
      <c r="F26" s="4">
        <f t="shared" si="4"/>
        <v>11840</v>
      </c>
      <c r="G26" s="4">
        <f t="shared" si="4"/>
        <v>12400</v>
      </c>
      <c r="H26" s="4">
        <f t="shared" si="4"/>
        <v>12960</v>
      </c>
      <c r="I26" s="4">
        <f t="shared" si="4"/>
        <v>13520</v>
      </c>
      <c r="J26" s="4">
        <f t="shared" si="4"/>
        <v>14080</v>
      </c>
      <c r="K26" s="4">
        <f t="shared" si="4"/>
        <v>14640</v>
      </c>
      <c r="L26" s="4">
        <f t="shared" si="4"/>
        <v>15200</v>
      </c>
      <c r="M26" s="4">
        <f t="shared" si="4"/>
        <v>15760</v>
      </c>
      <c r="N26" s="3"/>
      <c r="O26" s="4">
        <f>SUM(O9:O24)</f>
        <v>10160</v>
      </c>
      <c r="P26" s="4">
        <f>SUM(P9:P24)</f>
        <v>19760</v>
      </c>
    </row>
    <row r="28" spans="1:13" ht="15">
      <c r="A28" s="2" t="s">
        <v>21</v>
      </c>
      <c r="B28" s="4">
        <f>SUM(B26)</f>
        <v>9600</v>
      </c>
      <c r="C28" s="4">
        <f>SUM(B26:C26)</f>
        <v>19760</v>
      </c>
      <c r="D28" s="4">
        <f>SUM(B26:D26)</f>
        <v>30480</v>
      </c>
      <c r="E28" s="4">
        <f>SUM(B26:E26)</f>
        <v>41760</v>
      </c>
      <c r="F28" s="4">
        <f>SUM(B26:F26)</f>
        <v>53600</v>
      </c>
      <c r="G28" s="4">
        <f>SUM(B26:G26)</f>
        <v>66000</v>
      </c>
      <c r="H28" s="4">
        <f>SUM(B26:H26)</f>
        <v>78960</v>
      </c>
      <c r="I28" s="4">
        <f>SUM(B26:I26)</f>
        <v>92480</v>
      </c>
      <c r="J28" s="4">
        <f>SUM(B26:J26)</f>
        <v>106560</v>
      </c>
      <c r="K28" s="4">
        <f>SUM(B26:K26)</f>
        <v>121200</v>
      </c>
      <c r="L28" s="4">
        <f>SUM(B26:L26)</f>
        <v>136400</v>
      </c>
      <c r="M28" s="4">
        <f>SUM(B26:M26)</f>
        <v>152160</v>
      </c>
    </row>
    <row r="33" spans="1:4" ht="15">
      <c r="A33" s="11" t="s">
        <v>24</v>
      </c>
      <c r="B33" s="11" t="s">
        <v>23</v>
      </c>
      <c r="C33" t="s">
        <v>38</v>
      </c>
      <c r="D33" s="11" t="s">
        <v>25</v>
      </c>
    </row>
    <row r="34" spans="1:4" ht="15">
      <c r="A34" s="11" t="s">
        <v>0</v>
      </c>
      <c r="B34" s="13" t="s">
        <v>26</v>
      </c>
      <c r="C34">
        <v>1</v>
      </c>
      <c r="D34" s="12">
        <v>300</v>
      </c>
    </row>
    <row r="35" spans="1:4" ht="15">
      <c r="A35" s="11" t="s">
        <v>0</v>
      </c>
      <c r="B35" s="11" t="s">
        <v>27</v>
      </c>
      <c r="C35">
        <v>2</v>
      </c>
      <c r="D35" s="12">
        <f aca="true" t="shared" si="5" ref="D35:D45">D34+35</f>
        <v>335</v>
      </c>
    </row>
    <row r="36" spans="1:14" ht="15">
      <c r="A36" s="11" t="s">
        <v>0</v>
      </c>
      <c r="B36" s="11" t="s">
        <v>28</v>
      </c>
      <c r="C36">
        <v>3</v>
      </c>
      <c r="D36" s="12">
        <f t="shared" si="5"/>
        <v>370</v>
      </c>
      <c r="N36" s="6"/>
    </row>
    <row r="37" spans="1:4" ht="15">
      <c r="A37" s="11" t="s">
        <v>0</v>
      </c>
      <c r="B37" s="11" t="s">
        <v>29</v>
      </c>
      <c r="C37">
        <v>4</v>
      </c>
      <c r="D37" s="12">
        <f t="shared" si="5"/>
        <v>405</v>
      </c>
    </row>
    <row r="38" spans="1:4" ht="15">
      <c r="A38" s="11" t="s">
        <v>0</v>
      </c>
      <c r="B38" s="11" t="s">
        <v>30</v>
      </c>
      <c r="C38">
        <v>5</v>
      </c>
      <c r="D38" s="12">
        <f t="shared" si="5"/>
        <v>440</v>
      </c>
    </row>
    <row r="39" spans="1:4" ht="15">
      <c r="A39" s="11" t="s">
        <v>0</v>
      </c>
      <c r="B39" s="11" t="s">
        <v>31</v>
      </c>
      <c r="C39">
        <v>6</v>
      </c>
      <c r="D39" s="12">
        <f t="shared" si="5"/>
        <v>475</v>
      </c>
    </row>
    <row r="40" spans="1:4" ht="15">
      <c r="A40" s="11" t="s">
        <v>0</v>
      </c>
      <c r="B40" s="11" t="s">
        <v>32</v>
      </c>
      <c r="C40">
        <v>7</v>
      </c>
      <c r="D40" s="12">
        <f t="shared" si="5"/>
        <v>510</v>
      </c>
    </row>
    <row r="41" spans="1:4" ht="15">
      <c r="A41" s="11" t="s">
        <v>0</v>
      </c>
      <c r="B41" s="11" t="s">
        <v>33</v>
      </c>
      <c r="C41">
        <v>8</v>
      </c>
      <c r="D41" s="12">
        <f t="shared" si="5"/>
        <v>545</v>
      </c>
    </row>
    <row r="42" spans="1:4" ht="15">
      <c r="A42" s="11" t="s">
        <v>0</v>
      </c>
      <c r="B42" s="11" t="s">
        <v>34</v>
      </c>
      <c r="C42">
        <v>9</v>
      </c>
      <c r="D42" s="12">
        <f t="shared" si="5"/>
        <v>580</v>
      </c>
    </row>
    <row r="43" spans="1:4" ht="15">
      <c r="A43" s="11" t="s">
        <v>0</v>
      </c>
      <c r="B43" s="11" t="s">
        <v>35</v>
      </c>
      <c r="C43">
        <v>10</v>
      </c>
      <c r="D43" s="12">
        <f t="shared" si="5"/>
        <v>615</v>
      </c>
    </row>
    <row r="44" spans="1:4" ht="15">
      <c r="A44" s="11" t="s">
        <v>0</v>
      </c>
      <c r="B44" s="11" t="s">
        <v>36</v>
      </c>
      <c r="C44">
        <v>11</v>
      </c>
      <c r="D44" s="12">
        <f t="shared" si="5"/>
        <v>650</v>
      </c>
    </row>
    <row r="45" spans="1:4" ht="15">
      <c r="A45" s="11" t="s">
        <v>0</v>
      </c>
      <c r="B45" s="11" t="s">
        <v>37</v>
      </c>
      <c r="C45">
        <v>12</v>
      </c>
      <c r="D45" s="12">
        <f t="shared" si="5"/>
        <v>685</v>
      </c>
    </row>
    <row r="46" spans="1:4" ht="15">
      <c r="A46" s="11" t="s">
        <v>1</v>
      </c>
      <c r="B46" s="13" t="s">
        <v>26</v>
      </c>
      <c r="C46">
        <v>1</v>
      </c>
      <c r="D46" s="12">
        <v>340</v>
      </c>
    </row>
    <row r="47" spans="1:4" ht="15">
      <c r="A47" s="11" t="s">
        <v>1</v>
      </c>
      <c r="B47" s="11" t="s">
        <v>27</v>
      </c>
      <c r="C47">
        <v>2</v>
      </c>
      <c r="D47" s="12">
        <v>375</v>
      </c>
    </row>
    <row r="48" spans="1:4" ht="15">
      <c r="A48" s="11" t="s">
        <v>1</v>
      </c>
      <c r="B48" s="11" t="s">
        <v>28</v>
      </c>
      <c r="C48">
        <v>3</v>
      </c>
      <c r="D48" s="12">
        <v>410</v>
      </c>
    </row>
    <row r="49" spans="1:4" ht="15">
      <c r="A49" s="11" t="s">
        <v>1</v>
      </c>
      <c r="B49" s="11" t="s">
        <v>29</v>
      </c>
      <c r="C49">
        <v>4</v>
      </c>
      <c r="D49" s="12">
        <v>445</v>
      </c>
    </row>
    <row r="50" spans="1:4" ht="15">
      <c r="A50" s="11" t="s">
        <v>1</v>
      </c>
      <c r="B50" s="11" t="s">
        <v>30</v>
      </c>
      <c r="C50">
        <v>5</v>
      </c>
      <c r="D50" s="12">
        <v>480</v>
      </c>
    </row>
    <row r="51" spans="1:4" ht="15">
      <c r="A51" s="11" t="s">
        <v>1</v>
      </c>
      <c r="B51" s="11" t="s">
        <v>31</v>
      </c>
      <c r="C51">
        <v>6</v>
      </c>
      <c r="D51" s="12">
        <v>515</v>
      </c>
    </row>
    <row r="52" spans="1:4" ht="15">
      <c r="A52" s="11" t="s">
        <v>1</v>
      </c>
      <c r="B52" s="11" t="s">
        <v>32</v>
      </c>
      <c r="C52">
        <v>7</v>
      </c>
      <c r="D52" s="12">
        <v>550</v>
      </c>
    </row>
    <row r="53" spans="1:4" ht="15">
      <c r="A53" s="11" t="s">
        <v>1</v>
      </c>
      <c r="B53" s="11" t="s">
        <v>33</v>
      </c>
      <c r="C53">
        <v>8</v>
      </c>
      <c r="D53" s="12">
        <v>585</v>
      </c>
    </row>
    <row r="54" spans="1:4" ht="15">
      <c r="A54" s="11" t="s">
        <v>1</v>
      </c>
      <c r="B54" s="11" t="s">
        <v>34</v>
      </c>
      <c r="C54">
        <v>9</v>
      </c>
      <c r="D54" s="12">
        <v>620</v>
      </c>
    </row>
    <row r="55" spans="1:4" ht="15">
      <c r="A55" s="11" t="s">
        <v>1</v>
      </c>
      <c r="B55" s="11" t="s">
        <v>35</v>
      </c>
      <c r="C55">
        <v>10</v>
      </c>
      <c r="D55" s="12">
        <v>655</v>
      </c>
    </row>
    <row r="56" spans="1:4" ht="15">
      <c r="A56" s="11" t="s">
        <v>1</v>
      </c>
      <c r="B56" s="11" t="s">
        <v>36</v>
      </c>
      <c r="C56">
        <v>11</v>
      </c>
      <c r="D56" s="12">
        <v>690</v>
      </c>
    </row>
    <row r="57" spans="1:4" ht="15">
      <c r="A57" s="11" t="s">
        <v>1</v>
      </c>
      <c r="B57" s="11" t="s">
        <v>37</v>
      </c>
      <c r="C57">
        <v>12</v>
      </c>
      <c r="D57" s="12">
        <v>725</v>
      </c>
    </row>
    <row r="58" spans="1:4" ht="15">
      <c r="A58" s="11" t="s">
        <v>2</v>
      </c>
      <c r="B58" s="13" t="s">
        <v>26</v>
      </c>
      <c r="C58">
        <v>1</v>
      </c>
      <c r="D58" s="12">
        <v>380</v>
      </c>
    </row>
    <row r="59" spans="1:4" ht="15">
      <c r="A59" s="11" t="s">
        <v>2</v>
      </c>
      <c r="B59" s="11" t="s">
        <v>27</v>
      </c>
      <c r="C59">
        <v>2</v>
      </c>
      <c r="D59" s="12">
        <v>415</v>
      </c>
    </row>
    <row r="60" spans="1:4" ht="15">
      <c r="A60" s="11" t="s">
        <v>2</v>
      </c>
      <c r="B60" s="11" t="s">
        <v>28</v>
      </c>
      <c r="C60">
        <v>3</v>
      </c>
      <c r="D60" s="12">
        <v>450</v>
      </c>
    </row>
    <row r="61" spans="1:4" ht="15">
      <c r="A61" s="11" t="s">
        <v>2</v>
      </c>
      <c r="B61" s="11" t="s">
        <v>29</v>
      </c>
      <c r="C61">
        <v>4</v>
      </c>
      <c r="D61" s="12">
        <v>485</v>
      </c>
    </row>
    <row r="62" spans="1:4" ht="15">
      <c r="A62" s="11" t="s">
        <v>2</v>
      </c>
      <c r="B62" s="11" t="s">
        <v>30</v>
      </c>
      <c r="C62">
        <v>5</v>
      </c>
      <c r="D62" s="12">
        <v>520</v>
      </c>
    </row>
    <row r="63" spans="1:4" ht="15">
      <c r="A63" s="11" t="s">
        <v>2</v>
      </c>
      <c r="B63" s="11" t="s">
        <v>31</v>
      </c>
      <c r="C63">
        <v>6</v>
      </c>
      <c r="D63" s="12">
        <v>555</v>
      </c>
    </row>
    <row r="64" spans="1:4" ht="15">
      <c r="A64" s="11" t="s">
        <v>2</v>
      </c>
      <c r="B64" s="11" t="s">
        <v>32</v>
      </c>
      <c r="C64">
        <v>7</v>
      </c>
      <c r="D64" s="12">
        <v>590</v>
      </c>
    </row>
    <row r="65" spans="1:4" ht="15">
      <c r="A65" s="11" t="s">
        <v>2</v>
      </c>
      <c r="B65" s="11" t="s">
        <v>33</v>
      </c>
      <c r="C65">
        <v>8</v>
      </c>
      <c r="D65" s="12">
        <v>625</v>
      </c>
    </row>
    <row r="66" spans="1:4" ht="15">
      <c r="A66" s="11" t="s">
        <v>2</v>
      </c>
      <c r="B66" s="11" t="s">
        <v>34</v>
      </c>
      <c r="C66">
        <v>9</v>
      </c>
      <c r="D66" s="12">
        <v>660</v>
      </c>
    </row>
    <row r="67" spans="1:4" ht="15">
      <c r="A67" s="11" t="s">
        <v>2</v>
      </c>
      <c r="B67" s="11" t="s">
        <v>35</v>
      </c>
      <c r="C67">
        <v>10</v>
      </c>
      <c r="D67" s="12">
        <v>695</v>
      </c>
    </row>
    <row r="68" spans="1:4" ht="15">
      <c r="A68" s="11" t="s">
        <v>2</v>
      </c>
      <c r="B68" s="11" t="s">
        <v>36</v>
      </c>
      <c r="C68">
        <v>11</v>
      </c>
      <c r="D68" s="12">
        <v>730</v>
      </c>
    </row>
    <row r="69" spans="1:4" ht="15">
      <c r="A69" s="11" t="s">
        <v>2</v>
      </c>
      <c r="B69" s="11" t="s">
        <v>37</v>
      </c>
      <c r="C69">
        <v>12</v>
      </c>
      <c r="D69" s="12">
        <v>765</v>
      </c>
    </row>
    <row r="70" spans="1:4" ht="15">
      <c r="A70" s="11" t="s">
        <v>3</v>
      </c>
      <c r="B70" s="13" t="s">
        <v>26</v>
      </c>
      <c r="C70">
        <v>1</v>
      </c>
      <c r="D70" s="12">
        <v>420</v>
      </c>
    </row>
    <row r="71" spans="1:4" ht="15">
      <c r="A71" s="11" t="s">
        <v>3</v>
      </c>
      <c r="B71" s="11" t="s">
        <v>27</v>
      </c>
      <c r="C71">
        <v>2</v>
      </c>
      <c r="D71" s="12">
        <v>455</v>
      </c>
    </row>
    <row r="72" spans="1:4" ht="15">
      <c r="A72" s="11" t="s">
        <v>3</v>
      </c>
      <c r="B72" s="11" t="s">
        <v>28</v>
      </c>
      <c r="C72">
        <v>3</v>
      </c>
      <c r="D72" s="12">
        <v>490</v>
      </c>
    </row>
    <row r="73" spans="1:4" ht="15">
      <c r="A73" s="11" t="s">
        <v>3</v>
      </c>
      <c r="B73" s="11" t="s">
        <v>29</v>
      </c>
      <c r="C73">
        <v>4</v>
      </c>
      <c r="D73" s="12">
        <v>525</v>
      </c>
    </row>
    <row r="74" spans="1:4" ht="15">
      <c r="A74" s="11" t="s">
        <v>3</v>
      </c>
      <c r="B74" s="11" t="s">
        <v>30</v>
      </c>
      <c r="C74">
        <v>5</v>
      </c>
      <c r="D74" s="12">
        <v>560</v>
      </c>
    </row>
    <row r="75" spans="1:4" ht="15">
      <c r="A75" s="11" t="s">
        <v>3</v>
      </c>
      <c r="B75" s="11" t="s">
        <v>31</v>
      </c>
      <c r="C75">
        <v>6</v>
      </c>
      <c r="D75" s="12">
        <v>595</v>
      </c>
    </row>
    <row r="76" spans="1:4" ht="15">
      <c r="A76" s="11" t="s">
        <v>3</v>
      </c>
      <c r="B76" s="11" t="s">
        <v>32</v>
      </c>
      <c r="C76">
        <v>7</v>
      </c>
      <c r="D76" s="12">
        <v>630</v>
      </c>
    </row>
    <row r="77" spans="1:4" ht="15">
      <c r="A77" s="11" t="s">
        <v>3</v>
      </c>
      <c r="B77" s="11" t="s">
        <v>33</v>
      </c>
      <c r="C77">
        <v>8</v>
      </c>
      <c r="D77" s="12">
        <v>665</v>
      </c>
    </row>
    <row r="78" spans="1:4" ht="15">
      <c r="A78" s="11" t="s">
        <v>3</v>
      </c>
      <c r="B78" s="11" t="s">
        <v>34</v>
      </c>
      <c r="C78">
        <v>9</v>
      </c>
      <c r="D78" s="12">
        <v>700</v>
      </c>
    </row>
    <row r="79" spans="1:4" ht="15">
      <c r="A79" s="11" t="s">
        <v>3</v>
      </c>
      <c r="B79" s="11" t="s">
        <v>35</v>
      </c>
      <c r="C79">
        <v>10</v>
      </c>
      <c r="D79" s="12">
        <v>735</v>
      </c>
    </row>
    <row r="80" spans="1:4" ht="15">
      <c r="A80" s="11" t="s">
        <v>3</v>
      </c>
      <c r="B80" s="11" t="s">
        <v>36</v>
      </c>
      <c r="C80">
        <v>11</v>
      </c>
      <c r="D80" s="12">
        <v>770</v>
      </c>
    </row>
    <row r="81" spans="1:4" ht="15">
      <c r="A81" s="11" t="s">
        <v>3</v>
      </c>
      <c r="B81" s="11" t="s">
        <v>37</v>
      </c>
      <c r="C81">
        <v>12</v>
      </c>
      <c r="D81" s="12">
        <v>805</v>
      </c>
    </row>
    <row r="82" spans="1:4" ht="15">
      <c r="A82" s="11" t="s">
        <v>4</v>
      </c>
      <c r="B82" s="13" t="s">
        <v>26</v>
      </c>
      <c r="C82">
        <v>1</v>
      </c>
      <c r="D82" s="12">
        <v>460</v>
      </c>
    </row>
    <row r="83" spans="1:4" ht="15">
      <c r="A83" s="11" t="s">
        <v>4</v>
      </c>
      <c r="B83" s="11" t="s">
        <v>27</v>
      </c>
      <c r="C83">
        <v>2</v>
      </c>
      <c r="D83" s="12">
        <v>495</v>
      </c>
    </row>
    <row r="84" spans="1:4" ht="15">
      <c r="A84" s="11" t="s">
        <v>4</v>
      </c>
      <c r="B84" s="11" t="s">
        <v>28</v>
      </c>
      <c r="C84">
        <v>3</v>
      </c>
      <c r="D84" s="12">
        <v>530</v>
      </c>
    </row>
    <row r="85" spans="1:4" ht="15">
      <c r="A85" s="11" t="s">
        <v>4</v>
      </c>
      <c r="B85" s="11" t="s">
        <v>29</v>
      </c>
      <c r="C85">
        <v>4</v>
      </c>
      <c r="D85" s="12">
        <v>565</v>
      </c>
    </row>
    <row r="86" spans="1:4" ht="15">
      <c r="A86" s="11" t="s">
        <v>4</v>
      </c>
      <c r="B86" s="11" t="s">
        <v>30</v>
      </c>
      <c r="C86">
        <v>5</v>
      </c>
      <c r="D86" s="12">
        <v>600</v>
      </c>
    </row>
    <row r="87" spans="1:4" ht="15">
      <c r="A87" s="11" t="s">
        <v>4</v>
      </c>
      <c r="B87" s="11" t="s">
        <v>31</v>
      </c>
      <c r="C87">
        <v>6</v>
      </c>
      <c r="D87" s="12">
        <v>635</v>
      </c>
    </row>
    <row r="88" spans="1:4" ht="15">
      <c r="A88" s="11" t="s">
        <v>4</v>
      </c>
      <c r="B88" s="11" t="s">
        <v>32</v>
      </c>
      <c r="C88">
        <v>7</v>
      </c>
      <c r="D88" s="12">
        <v>670</v>
      </c>
    </row>
    <row r="89" spans="1:4" ht="15">
      <c r="A89" s="11" t="s">
        <v>4</v>
      </c>
      <c r="B89" s="11" t="s">
        <v>33</v>
      </c>
      <c r="C89">
        <v>8</v>
      </c>
      <c r="D89" s="12">
        <v>705</v>
      </c>
    </row>
    <row r="90" spans="1:4" ht="15">
      <c r="A90" s="11" t="s">
        <v>4</v>
      </c>
      <c r="B90" s="11" t="s">
        <v>34</v>
      </c>
      <c r="C90">
        <v>9</v>
      </c>
      <c r="D90" s="12">
        <v>740</v>
      </c>
    </row>
    <row r="91" spans="1:4" ht="15">
      <c r="A91" s="11" t="s">
        <v>4</v>
      </c>
      <c r="B91" s="11" t="s">
        <v>35</v>
      </c>
      <c r="C91">
        <v>10</v>
      </c>
      <c r="D91" s="12">
        <v>775</v>
      </c>
    </row>
    <row r="92" spans="1:4" ht="15">
      <c r="A92" s="11" t="s">
        <v>4</v>
      </c>
      <c r="B92" s="11" t="s">
        <v>36</v>
      </c>
      <c r="C92">
        <v>11</v>
      </c>
      <c r="D92" s="12">
        <v>810</v>
      </c>
    </row>
    <row r="93" spans="1:4" ht="15">
      <c r="A93" s="11" t="s">
        <v>4</v>
      </c>
      <c r="B93" s="11" t="s">
        <v>37</v>
      </c>
      <c r="C93">
        <v>12</v>
      </c>
      <c r="D93" s="12">
        <v>845</v>
      </c>
    </row>
    <row r="94" spans="1:4" ht="15">
      <c r="A94" s="11" t="s">
        <v>5</v>
      </c>
      <c r="B94" s="13" t="s">
        <v>26</v>
      </c>
      <c r="C94">
        <v>1</v>
      </c>
      <c r="D94" s="14">
        <v>500</v>
      </c>
    </row>
    <row r="95" spans="1:4" ht="15">
      <c r="A95" s="11" t="s">
        <v>5</v>
      </c>
      <c r="B95" s="11" t="s">
        <v>27</v>
      </c>
      <c r="C95">
        <v>2</v>
      </c>
      <c r="D95" s="12">
        <v>535</v>
      </c>
    </row>
    <row r="96" spans="1:4" ht="15">
      <c r="A96" s="11" t="s">
        <v>5</v>
      </c>
      <c r="B96" s="11" t="s">
        <v>28</v>
      </c>
      <c r="C96">
        <v>3</v>
      </c>
      <c r="D96" s="12">
        <v>570</v>
      </c>
    </row>
    <row r="97" spans="1:4" ht="15">
      <c r="A97" s="11" t="s">
        <v>5</v>
      </c>
      <c r="B97" s="11" t="s">
        <v>29</v>
      </c>
      <c r="C97">
        <v>4</v>
      </c>
      <c r="D97" s="12">
        <v>605</v>
      </c>
    </row>
    <row r="98" spans="1:4" ht="15">
      <c r="A98" s="11" t="s">
        <v>5</v>
      </c>
      <c r="B98" s="11" t="s">
        <v>30</v>
      </c>
      <c r="C98">
        <v>5</v>
      </c>
      <c r="D98" s="12">
        <v>640</v>
      </c>
    </row>
    <row r="99" spans="1:4" ht="15">
      <c r="A99" s="11" t="s">
        <v>5</v>
      </c>
      <c r="B99" s="11" t="s">
        <v>31</v>
      </c>
      <c r="C99">
        <v>6</v>
      </c>
      <c r="D99" s="12">
        <v>675</v>
      </c>
    </row>
    <row r="100" spans="1:4" ht="15">
      <c r="A100" s="11" t="s">
        <v>5</v>
      </c>
      <c r="B100" s="11" t="s">
        <v>32</v>
      </c>
      <c r="C100">
        <v>7</v>
      </c>
      <c r="D100" s="12">
        <v>710</v>
      </c>
    </row>
    <row r="101" spans="1:4" ht="15">
      <c r="A101" s="11" t="s">
        <v>5</v>
      </c>
      <c r="B101" s="11" t="s">
        <v>33</v>
      </c>
      <c r="C101">
        <v>8</v>
      </c>
      <c r="D101" s="12">
        <v>745</v>
      </c>
    </row>
    <row r="102" spans="1:4" ht="15">
      <c r="A102" s="11" t="s">
        <v>5</v>
      </c>
      <c r="B102" s="11" t="s">
        <v>34</v>
      </c>
      <c r="C102">
        <v>9</v>
      </c>
      <c r="D102" s="12">
        <v>780</v>
      </c>
    </row>
    <row r="103" spans="1:4" ht="15">
      <c r="A103" s="11" t="s">
        <v>5</v>
      </c>
      <c r="B103" s="11" t="s">
        <v>35</v>
      </c>
      <c r="C103">
        <v>10</v>
      </c>
      <c r="D103" s="12">
        <v>815</v>
      </c>
    </row>
    <row r="104" spans="1:4" ht="15">
      <c r="A104" s="11" t="s">
        <v>5</v>
      </c>
      <c r="B104" s="11" t="s">
        <v>36</v>
      </c>
      <c r="C104">
        <v>11</v>
      </c>
      <c r="D104" s="12">
        <v>850</v>
      </c>
    </row>
    <row r="105" spans="1:4" ht="15">
      <c r="A105" s="11" t="s">
        <v>6</v>
      </c>
      <c r="B105" s="11" t="s">
        <v>37</v>
      </c>
      <c r="C105">
        <v>12</v>
      </c>
      <c r="D105" s="14">
        <v>885</v>
      </c>
    </row>
    <row r="106" spans="1:4" ht="15">
      <c r="A106" s="11" t="s">
        <v>6</v>
      </c>
      <c r="B106" s="13" t="s">
        <v>26</v>
      </c>
      <c r="C106">
        <v>1</v>
      </c>
      <c r="D106" s="12">
        <v>540</v>
      </c>
    </row>
    <row r="107" spans="1:4" ht="15">
      <c r="A107" s="11" t="s">
        <v>6</v>
      </c>
      <c r="B107" s="11" t="s">
        <v>27</v>
      </c>
      <c r="C107">
        <v>2</v>
      </c>
      <c r="D107" s="12">
        <v>575</v>
      </c>
    </row>
    <row r="108" spans="1:4" ht="15">
      <c r="A108" s="11" t="s">
        <v>6</v>
      </c>
      <c r="B108" s="11" t="s">
        <v>28</v>
      </c>
      <c r="C108">
        <v>3</v>
      </c>
      <c r="D108" s="12">
        <v>610</v>
      </c>
    </row>
    <row r="109" spans="1:4" ht="15">
      <c r="A109" s="11" t="s">
        <v>6</v>
      </c>
      <c r="B109" s="11" t="s">
        <v>29</v>
      </c>
      <c r="C109">
        <v>4</v>
      </c>
      <c r="D109" s="12">
        <v>645</v>
      </c>
    </row>
    <row r="110" spans="1:4" ht="15">
      <c r="A110" s="11" t="s">
        <v>6</v>
      </c>
      <c r="B110" s="11" t="s">
        <v>30</v>
      </c>
      <c r="C110">
        <v>5</v>
      </c>
      <c r="D110" s="12">
        <v>680</v>
      </c>
    </row>
    <row r="111" spans="1:4" ht="15">
      <c r="A111" s="11" t="s">
        <v>6</v>
      </c>
      <c r="B111" s="11" t="s">
        <v>31</v>
      </c>
      <c r="C111">
        <v>6</v>
      </c>
      <c r="D111" s="12">
        <v>715</v>
      </c>
    </row>
    <row r="112" spans="1:4" ht="15">
      <c r="A112" s="11" t="s">
        <v>6</v>
      </c>
      <c r="B112" s="11" t="s">
        <v>32</v>
      </c>
      <c r="C112">
        <v>7</v>
      </c>
      <c r="D112" s="12">
        <v>750</v>
      </c>
    </row>
    <row r="113" spans="1:4" ht="15">
      <c r="A113" s="11" t="s">
        <v>6</v>
      </c>
      <c r="B113" s="11" t="s">
        <v>33</v>
      </c>
      <c r="C113">
        <v>8</v>
      </c>
      <c r="D113" s="12">
        <v>785</v>
      </c>
    </row>
    <row r="114" spans="1:4" ht="15">
      <c r="A114" s="11" t="s">
        <v>6</v>
      </c>
      <c r="B114" s="11" t="s">
        <v>34</v>
      </c>
      <c r="C114">
        <v>9</v>
      </c>
      <c r="D114" s="12">
        <v>820</v>
      </c>
    </row>
    <row r="115" spans="1:4" ht="15">
      <c r="A115" s="11" t="s">
        <v>6</v>
      </c>
      <c r="B115" s="11" t="s">
        <v>35</v>
      </c>
      <c r="C115">
        <v>10</v>
      </c>
      <c r="D115" s="12">
        <v>855</v>
      </c>
    </row>
    <row r="116" spans="1:4" ht="15">
      <c r="A116" s="11" t="s">
        <v>6</v>
      </c>
      <c r="B116" s="11" t="s">
        <v>36</v>
      </c>
      <c r="C116">
        <v>11</v>
      </c>
      <c r="D116" s="12">
        <v>890</v>
      </c>
    </row>
    <row r="117" spans="1:4" ht="15">
      <c r="A117" s="11" t="s">
        <v>6</v>
      </c>
      <c r="B117" s="11" t="s">
        <v>37</v>
      </c>
      <c r="C117">
        <v>12</v>
      </c>
      <c r="D117" s="12">
        <v>925</v>
      </c>
    </row>
    <row r="118" spans="1:4" ht="15">
      <c r="A118" s="11" t="s">
        <v>7</v>
      </c>
      <c r="B118" s="13" t="s">
        <v>26</v>
      </c>
      <c r="C118">
        <v>1</v>
      </c>
      <c r="D118" s="12">
        <v>580</v>
      </c>
    </row>
    <row r="119" spans="1:4" ht="15">
      <c r="A119" s="11" t="s">
        <v>7</v>
      </c>
      <c r="B119" s="11" t="s">
        <v>27</v>
      </c>
      <c r="C119">
        <v>2</v>
      </c>
      <c r="D119" s="12">
        <v>615</v>
      </c>
    </row>
    <row r="120" spans="1:4" ht="15">
      <c r="A120" s="11" t="s">
        <v>7</v>
      </c>
      <c r="B120" s="11" t="s">
        <v>28</v>
      </c>
      <c r="C120">
        <v>3</v>
      </c>
      <c r="D120" s="12">
        <v>650</v>
      </c>
    </row>
    <row r="121" spans="1:4" ht="15">
      <c r="A121" s="11" t="s">
        <v>7</v>
      </c>
      <c r="B121" s="11" t="s">
        <v>29</v>
      </c>
      <c r="C121">
        <v>4</v>
      </c>
      <c r="D121" s="12">
        <v>685</v>
      </c>
    </row>
    <row r="122" spans="1:4" ht="15">
      <c r="A122" s="11" t="s">
        <v>7</v>
      </c>
      <c r="B122" s="11" t="s">
        <v>30</v>
      </c>
      <c r="C122">
        <v>5</v>
      </c>
      <c r="D122" s="12">
        <v>720</v>
      </c>
    </row>
    <row r="123" spans="1:4" ht="15">
      <c r="A123" s="11" t="s">
        <v>7</v>
      </c>
      <c r="B123" s="11" t="s">
        <v>31</v>
      </c>
      <c r="C123">
        <v>6</v>
      </c>
      <c r="D123" s="12">
        <v>755</v>
      </c>
    </row>
    <row r="124" spans="1:4" ht="15">
      <c r="A124" s="11" t="s">
        <v>7</v>
      </c>
      <c r="B124" s="11" t="s">
        <v>32</v>
      </c>
      <c r="C124">
        <v>7</v>
      </c>
      <c r="D124" s="12">
        <v>790</v>
      </c>
    </row>
    <row r="125" spans="1:4" ht="15">
      <c r="A125" s="11" t="s">
        <v>7</v>
      </c>
      <c r="B125" s="11" t="s">
        <v>33</v>
      </c>
      <c r="C125">
        <v>8</v>
      </c>
      <c r="D125" s="12">
        <v>825</v>
      </c>
    </row>
    <row r="126" spans="1:4" ht="15">
      <c r="A126" s="11" t="s">
        <v>7</v>
      </c>
      <c r="B126" s="11" t="s">
        <v>34</v>
      </c>
      <c r="C126">
        <v>9</v>
      </c>
      <c r="D126" s="12">
        <v>860</v>
      </c>
    </row>
    <row r="127" spans="1:4" ht="15">
      <c r="A127" s="11" t="s">
        <v>7</v>
      </c>
      <c r="B127" s="11" t="s">
        <v>35</v>
      </c>
      <c r="C127">
        <v>10</v>
      </c>
      <c r="D127" s="12">
        <v>895</v>
      </c>
    </row>
    <row r="128" spans="1:4" ht="15">
      <c r="A128" s="11" t="s">
        <v>7</v>
      </c>
      <c r="B128" s="11" t="s">
        <v>36</v>
      </c>
      <c r="C128">
        <v>11</v>
      </c>
      <c r="D128" s="12">
        <v>930</v>
      </c>
    </row>
    <row r="129" spans="1:4" ht="15">
      <c r="A129" s="11" t="s">
        <v>7</v>
      </c>
      <c r="B129" s="11" t="s">
        <v>37</v>
      </c>
      <c r="C129">
        <v>12</v>
      </c>
      <c r="D129" s="12">
        <v>965</v>
      </c>
    </row>
    <row r="130" spans="1:4" ht="15">
      <c r="A130" s="11" t="s">
        <v>8</v>
      </c>
      <c r="B130" s="13" t="s">
        <v>26</v>
      </c>
      <c r="C130">
        <v>1</v>
      </c>
      <c r="D130" s="12">
        <v>620</v>
      </c>
    </row>
    <row r="131" spans="1:4" ht="15">
      <c r="A131" s="11" t="s">
        <v>8</v>
      </c>
      <c r="B131" s="11" t="s">
        <v>27</v>
      </c>
      <c r="C131">
        <v>2</v>
      </c>
      <c r="D131" s="12">
        <v>655</v>
      </c>
    </row>
    <row r="132" spans="1:4" ht="15">
      <c r="A132" s="11" t="s">
        <v>8</v>
      </c>
      <c r="B132" s="11" t="s">
        <v>28</v>
      </c>
      <c r="C132">
        <v>3</v>
      </c>
      <c r="D132" s="12">
        <v>690</v>
      </c>
    </row>
    <row r="133" spans="1:4" ht="15">
      <c r="A133" s="11" t="s">
        <v>8</v>
      </c>
      <c r="B133" s="11" t="s">
        <v>29</v>
      </c>
      <c r="C133">
        <v>4</v>
      </c>
      <c r="D133" s="12">
        <v>725</v>
      </c>
    </row>
    <row r="134" spans="1:4" ht="15">
      <c r="A134" s="11" t="s">
        <v>8</v>
      </c>
      <c r="B134" s="11" t="s">
        <v>30</v>
      </c>
      <c r="C134">
        <v>5</v>
      </c>
      <c r="D134" s="12">
        <v>760</v>
      </c>
    </row>
    <row r="135" spans="1:4" ht="15">
      <c r="A135" s="11" t="s">
        <v>8</v>
      </c>
      <c r="B135" s="11" t="s">
        <v>31</v>
      </c>
      <c r="C135">
        <v>6</v>
      </c>
      <c r="D135" s="12">
        <v>795</v>
      </c>
    </row>
    <row r="136" spans="1:4" ht="15">
      <c r="A136" s="11" t="s">
        <v>8</v>
      </c>
      <c r="B136" s="11" t="s">
        <v>32</v>
      </c>
      <c r="C136">
        <v>7</v>
      </c>
      <c r="D136" s="12">
        <v>830</v>
      </c>
    </row>
    <row r="137" spans="1:4" ht="15">
      <c r="A137" s="11" t="s">
        <v>8</v>
      </c>
      <c r="B137" s="11" t="s">
        <v>33</v>
      </c>
      <c r="C137">
        <v>8</v>
      </c>
      <c r="D137" s="12">
        <v>865</v>
      </c>
    </row>
    <row r="138" spans="1:4" ht="15">
      <c r="A138" s="11" t="s">
        <v>8</v>
      </c>
      <c r="B138" s="11" t="s">
        <v>34</v>
      </c>
      <c r="C138">
        <v>9</v>
      </c>
      <c r="D138" s="12">
        <v>900</v>
      </c>
    </row>
    <row r="139" spans="1:4" ht="15">
      <c r="A139" s="11" t="s">
        <v>8</v>
      </c>
      <c r="B139" s="11" t="s">
        <v>35</v>
      </c>
      <c r="C139">
        <v>10</v>
      </c>
      <c r="D139" s="12">
        <v>935</v>
      </c>
    </row>
    <row r="140" spans="1:4" ht="15">
      <c r="A140" s="11" t="s">
        <v>8</v>
      </c>
      <c r="B140" s="11" t="s">
        <v>36</v>
      </c>
      <c r="C140">
        <v>11</v>
      </c>
      <c r="D140" s="12">
        <v>970</v>
      </c>
    </row>
    <row r="141" spans="1:4" ht="15">
      <c r="A141" s="11" t="s">
        <v>8</v>
      </c>
      <c r="B141" s="11" t="s">
        <v>37</v>
      </c>
      <c r="C141">
        <v>12</v>
      </c>
      <c r="D141" s="12">
        <v>1005</v>
      </c>
    </row>
    <row r="142" spans="1:4" ht="15">
      <c r="A142" s="11" t="s">
        <v>9</v>
      </c>
      <c r="B142" s="13" t="s">
        <v>26</v>
      </c>
      <c r="C142">
        <v>1</v>
      </c>
      <c r="D142" s="12">
        <v>660</v>
      </c>
    </row>
    <row r="143" spans="1:4" ht="15">
      <c r="A143" s="11" t="s">
        <v>9</v>
      </c>
      <c r="B143" s="11" t="s">
        <v>27</v>
      </c>
      <c r="C143">
        <v>2</v>
      </c>
      <c r="D143" s="12">
        <v>695</v>
      </c>
    </row>
    <row r="144" spans="1:4" ht="15">
      <c r="A144" s="11" t="s">
        <v>9</v>
      </c>
      <c r="B144" s="11" t="s">
        <v>28</v>
      </c>
      <c r="C144">
        <v>3</v>
      </c>
      <c r="D144" s="12">
        <v>730</v>
      </c>
    </row>
    <row r="145" spans="1:4" ht="15">
      <c r="A145" s="11" t="s">
        <v>9</v>
      </c>
      <c r="B145" s="11" t="s">
        <v>29</v>
      </c>
      <c r="C145">
        <v>4</v>
      </c>
      <c r="D145" s="12">
        <v>765</v>
      </c>
    </row>
    <row r="146" spans="1:4" ht="15">
      <c r="A146" s="11" t="s">
        <v>9</v>
      </c>
      <c r="B146" s="11" t="s">
        <v>30</v>
      </c>
      <c r="C146">
        <v>5</v>
      </c>
      <c r="D146" s="12">
        <v>800</v>
      </c>
    </row>
    <row r="147" spans="1:4" ht="15">
      <c r="A147" s="11" t="s">
        <v>9</v>
      </c>
      <c r="B147" s="11" t="s">
        <v>31</v>
      </c>
      <c r="C147">
        <v>6</v>
      </c>
      <c r="D147" s="12">
        <v>835</v>
      </c>
    </row>
    <row r="148" spans="1:4" ht="15">
      <c r="A148" s="11" t="s">
        <v>9</v>
      </c>
      <c r="B148" s="11" t="s">
        <v>32</v>
      </c>
      <c r="C148">
        <v>7</v>
      </c>
      <c r="D148" s="12">
        <v>870</v>
      </c>
    </row>
    <row r="149" spans="1:4" ht="15">
      <c r="A149" s="11" t="s">
        <v>9</v>
      </c>
      <c r="B149" s="11" t="s">
        <v>33</v>
      </c>
      <c r="C149">
        <v>8</v>
      </c>
      <c r="D149" s="12">
        <v>905</v>
      </c>
    </row>
    <row r="150" spans="1:4" ht="15">
      <c r="A150" s="11" t="s">
        <v>9</v>
      </c>
      <c r="B150" s="11" t="s">
        <v>34</v>
      </c>
      <c r="C150">
        <v>9</v>
      </c>
      <c r="D150" s="12">
        <v>940</v>
      </c>
    </row>
    <row r="151" spans="1:4" ht="15">
      <c r="A151" s="11" t="s">
        <v>9</v>
      </c>
      <c r="B151" s="11" t="s">
        <v>35</v>
      </c>
      <c r="C151">
        <v>10</v>
      </c>
      <c r="D151" s="12">
        <v>975</v>
      </c>
    </row>
    <row r="152" spans="1:4" ht="15">
      <c r="A152" s="11" t="s">
        <v>9</v>
      </c>
      <c r="B152" s="11" t="s">
        <v>36</v>
      </c>
      <c r="C152">
        <v>11</v>
      </c>
      <c r="D152" s="12">
        <v>1010</v>
      </c>
    </row>
    <row r="153" spans="1:4" ht="15">
      <c r="A153" s="11" t="s">
        <v>9</v>
      </c>
      <c r="B153" s="11" t="s">
        <v>37</v>
      </c>
      <c r="C153">
        <v>12</v>
      </c>
      <c r="D153" s="12">
        <v>1045</v>
      </c>
    </row>
    <row r="154" spans="1:4" ht="15">
      <c r="A154" s="11" t="s">
        <v>10</v>
      </c>
      <c r="B154" s="13" t="s">
        <v>26</v>
      </c>
      <c r="C154">
        <v>1</v>
      </c>
      <c r="D154" s="12">
        <v>700</v>
      </c>
    </row>
    <row r="155" spans="1:4" ht="15">
      <c r="A155" s="11" t="s">
        <v>10</v>
      </c>
      <c r="B155" s="11" t="s">
        <v>27</v>
      </c>
      <c r="C155">
        <v>2</v>
      </c>
      <c r="D155" s="12">
        <v>735</v>
      </c>
    </row>
    <row r="156" spans="1:4" ht="15">
      <c r="A156" s="11" t="s">
        <v>10</v>
      </c>
      <c r="B156" s="11" t="s">
        <v>28</v>
      </c>
      <c r="C156">
        <v>3</v>
      </c>
      <c r="D156" s="12">
        <v>770</v>
      </c>
    </row>
    <row r="157" spans="1:4" ht="15">
      <c r="A157" s="11" t="s">
        <v>10</v>
      </c>
      <c r="B157" s="11" t="s">
        <v>29</v>
      </c>
      <c r="C157">
        <v>4</v>
      </c>
      <c r="D157" s="12">
        <v>805</v>
      </c>
    </row>
    <row r="158" spans="1:4" ht="15">
      <c r="A158" s="11" t="s">
        <v>10</v>
      </c>
      <c r="B158" s="11" t="s">
        <v>30</v>
      </c>
      <c r="C158">
        <v>5</v>
      </c>
      <c r="D158" s="12">
        <v>840</v>
      </c>
    </row>
    <row r="159" spans="1:4" ht="15">
      <c r="A159" s="11" t="s">
        <v>10</v>
      </c>
      <c r="B159" s="11" t="s">
        <v>31</v>
      </c>
      <c r="C159">
        <v>6</v>
      </c>
      <c r="D159" s="12">
        <v>875</v>
      </c>
    </row>
    <row r="160" spans="1:4" ht="15">
      <c r="A160" s="11" t="s">
        <v>10</v>
      </c>
      <c r="B160" s="11" t="s">
        <v>32</v>
      </c>
      <c r="C160">
        <v>7</v>
      </c>
      <c r="D160" s="12">
        <v>910</v>
      </c>
    </row>
    <row r="161" spans="1:4" ht="15">
      <c r="A161" s="11" t="s">
        <v>10</v>
      </c>
      <c r="B161" s="11" t="s">
        <v>33</v>
      </c>
      <c r="C161">
        <v>8</v>
      </c>
      <c r="D161" s="12">
        <v>945</v>
      </c>
    </row>
    <row r="162" spans="1:4" ht="15">
      <c r="A162" s="11" t="s">
        <v>10</v>
      </c>
      <c r="B162" s="11" t="s">
        <v>34</v>
      </c>
      <c r="C162">
        <v>9</v>
      </c>
      <c r="D162" s="12">
        <v>980</v>
      </c>
    </row>
    <row r="163" spans="1:4" ht="15">
      <c r="A163" s="11" t="s">
        <v>10</v>
      </c>
      <c r="B163" s="11" t="s">
        <v>35</v>
      </c>
      <c r="C163">
        <v>10</v>
      </c>
      <c r="D163" s="12">
        <v>1015</v>
      </c>
    </row>
    <row r="164" spans="1:4" ht="15">
      <c r="A164" s="11" t="s">
        <v>10</v>
      </c>
      <c r="B164" s="11" t="s">
        <v>36</v>
      </c>
      <c r="C164">
        <v>11</v>
      </c>
      <c r="D164" s="12">
        <v>1050</v>
      </c>
    </row>
    <row r="165" spans="1:4" ht="15">
      <c r="A165" s="11" t="s">
        <v>10</v>
      </c>
      <c r="B165" s="11" t="s">
        <v>37</v>
      </c>
      <c r="C165">
        <v>12</v>
      </c>
      <c r="D165" s="12">
        <v>1085</v>
      </c>
    </row>
    <row r="166" spans="1:4" ht="15">
      <c r="A166" s="11" t="s">
        <v>13</v>
      </c>
      <c r="B166" s="13" t="s">
        <v>26</v>
      </c>
      <c r="C166">
        <v>1</v>
      </c>
      <c r="D166" s="12">
        <v>740</v>
      </c>
    </row>
    <row r="167" spans="1:4" ht="15">
      <c r="A167" s="11" t="s">
        <v>13</v>
      </c>
      <c r="B167" s="11" t="s">
        <v>27</v>
      </c>
      <c r="C167">
        <v>2</v>
      </c>
      <c r="D167" s="12">
        <v>775</v>
      </c>
    </row>
    <row r="168" spans="1:4" ht="15">
      <c r="A168" s="11" t="s">
        <v>13</v>
      </c>
      <c r="B168" s="11" t="s">
        <v>28</v>
      </c>
      <c r="C168">
        <v>3</v>
      </c>
      <c r="D168" s="12">
        <v>810</v>
      </c>
    </row>
    <row r="169" spans="1:4" ht="15">
      <c r="A169" s="11" t="s">
        <v>13</v>
      </c>
      <c r="B169" s="11" t="s">
        <v>29</v>
      </c>
      <c r="C169">
        <v>4</v>
      </c>
      <c r="D169" s="12">
        <v>845</v>
      </c>
    </row>
    <row r="170" spans="1:4" ht="15">
      <c r="A170" s="11" t="s">
        <v>13</v>
      </c>
      <c r="B170" s="11" t="s">
        <v>30</v>
      </c>
      <c r="C170">
        <v>5</v>
      </c>
      <c r="D170" s="12">
        <v>880</v>
      </c>
    </row>
    <row r="171" spans="1:4" ht="15">
      <c r="A171" s="11" t="s">
        <v>13</v>
      </c>
      <c r="B171" s="11" t="s">
        <v>31</v>
      </c>
      <c r="C171">
        <v>6</v>
      </c>
      <c r="D171" s="12">
        <v>915</v>
      </c>
    </row>
    <row r="172" spans="1:4" ht="15">
      <c r="A172" s="11" t="s">
        <v>13</v>
      </c>
      <c r="B172" s="11" t="s">
        <v>32</v>
      </c>
      <c r="C172">
        <v>7</v>
      </c>
      <c r="D172" s="12">
        <v>950</v>
      </c>
    </row>
    <row r="173" spans="1:4" ht="15">
      <c r="A173" s="11" t="s">
        <v>13</v>
      </c>
      <c r="B173" s="11" t="s">
        <v>33</v>
      </c>
      <c r="C173">
        <v>8</v>
      </c>
      <c r="D173" s="12">
        <v>985</v>
      </c>
    </row>
    <row r="174" spans="1:4" ht="15">
      <c r="A174" s="11" t="s">
        <v>13</v>
      </c>
      <c r="B174" s="11" t="s">
        <v>34</v>
      </c>
      <c r="C174">
        <v>9</v>
      </c>
      <c r="D174" s="12">
        <v>1020</v>
      </c>
    </row>
    <row r="175" spans="1:4" ht="15">
      <c r="A175" s="11" t="s">
        <v>13</v>
      </c>
      <c r="B175" s="11" t="s">
        <v>35</v>
      </c>
      <c r="C175">
        <v>10</v>
      </c>
      <c r="D175" s="12">
        <v>1055</v>
      </c>
    </row>
    <row r="176" spans="1:4" ht="15">
      <c r="A176" s="11" t="s">
        <v>13</v>
      </c>
      <c r="B176" s="11" t="s">
        <v>36</v>
      </c>
      <c r="C176">
        <v>11</v>
      </c>
      <c r="D176" s="12">
        <v>1090</v>
      </c>
    </row>
    <row r="177" spans="1:4" ht="15">
      <c r="A177" s="11" t="s">
        <v>13</v>
      </c>
      <c r="B177" s="11" t="s">
        <v>37</v>
      </c>
      <c r="C177">
        <v>12</v>
      </c>
      <c r="D177" s="12">
        <v>1125</v>
      </c>
    </row>
    <row r="178" spans="1:4" ht="15">
      <c r="A178" s="11" t="s">
        <v>14</v>
      </c>
      <c r="B178" s="13" t="s">
        <v>26</v>
      </c>
      <c r="C178">
        <v>1</v>
      </c>
      <c r="D178" s="12">
        <v>780</v>
      </c>
    </row>
    <row r="179" spans="1:4" ht="15">
      <c r="A179" s="11" t="s">
        <v>14</v>
      </c>
      <c r="B179" s="11" t="s">
        <v>27</v>
      </c>
      <c r="C179">
        <v>2</v>
      </c>
      <c r="D179" s="12">
        <v>815</v>
      </c>
    </row>
    <row r="180" spans="1:4" ht="15">
      <c r="A180" s="11" t="s">
        <v>14</v>
      </c>
      <c r="B180" s="11" t="s">
        <v>28</v>
      </c>
      <c r="C180">
        <v>3</v>
      </c>
      <c r="D180" s="12">
        <v>850</v>
      </c>
    </row>
    <row r="181" spans="1:4" ht="15">
      <c r="A181" s="11" t="s">
        <v>14</v>
      </c>
      <c r="B181" s="11" t="s">
        <v>29</v>
      </c>
      <c r="C181">
        <v>4</v>
      </c>
      <c r="D181" s="12">
        <v>885</v>
      </c>
    </row>
    <row r="182" spans="1:4" ht="15">
      <c r="A182" s="11" t="s">
        <v>14</v>
      </c>
      <c r="B182" s="11" t="s">
        <v>30</v>
      </c>
      <c r="C182">
        <v>5</v>
      </c>
      <c r="D182" s="12">
        <v>920</v>
      </c>
    </row>
    <row r="183" spans="1:4" ht="15">
      <c r="A183" s="11" t="s">
        <v>14</v>
      </c>
      <c r="B183" s="11" t="s">
        <v>31</v>
      </c>
      <c r="C183">
        <v>6</v>
      </c>
      <c r="D183" s="12">
        <v>955</v>
      </c>
    </row>
    <row r="184" spans="1:4" ht="15">
      <c r="A184" s="11" t="s">
        <v>14</v>
      </c>
      <c r="B184" s="11" t="s">
        <v>32</v>
      </c>
      <c r="C184">
        <v>7</v>
      </c>
      <c r="D184" s="12">
        <v>990</v>
      </c>
    </row>
    <row r="185" spans="1:4" ht="15">
      <c r="A185" s="11" t="s">
        <v>14</v>
      </c>
      <c r="B185" s="11" t="s">
        <v>33</v>
      </c>
      <c r="C185">
        <v>8</v>
      </c>
      <c r="D185" s="12">
        <v>1025</v>
      </c>
    </row>
    <row r="186" spans="1:4" ht="15">
      <c r="A186" s="11" t="s">
        <v>14</v>
      </c>
      <c r="B186" s="11" t="s">
        <v>34</v>
      </c>
      <c r="C186">
        <v>9</v>
      </c>
      <c r="D186" s="12">
        <v>1060</v>
      </c>
    </row>
    <row r="187" spans="1:4" ht="15">
      <c r="A187" s="11" t="s">
        <v>14</v>
      </c>
      <c r="B187" s="11" t="s">
        <v>35</v>
      </c>
      <c r="C187">
        <v>10</v>
      </c>
      <c r="D187" s="12">
        <v>1095</v>
      </c>
    </row>
    <row r="188" spans="1:4" ht="15">
      <c r="A188" s="11" t="s">
        <v>14</v>
      </c>
      <c r="B188" s="11" t="s">
        <v>36</v>
      </c>
      <c r="C188">
        <v>11</v>
      </c>
      <c r="D188" s="12">
        <v>1130</v>
      </c>
    </row>
    <row r="189" spans="1:4" ht="15">
      <c r="A189" s="11" t="s">
        <v>14</v>
      </c>
      <c r="B189" s="11" t="s">
        <v>37</v>
      </c>
      <c r="C189">
        <v>12</v>
      </c>
      <c r="D189" s="12">
        <v>1165</v>
      </c>
    </row>
    <row r="190" spans="1:4" ht="15">
      <c r="A190" s="11" t="s">
        <v>15</v>
      </c>
      <c r="B190" s="13" t="s">
        <v>26</v>
      </c>
      <c r="C190">
        <v>1</v>
      </c>
      <c r="D190" s="12">
        <v>820</v>
      </c>
    </row>
    <row r="191" spans="1:4" ht="15">
      <c r="A191" s="11" t="s">
        <v>15</v>
      </c>
      <c r="B191" s="11" t="s">
        <v>27</v>
      </c>
      <c r="C191">
        <v>2</v>
      </c>
      <c r="D191" s="12">
        <v>855</v>
      </c>
    </row>
    <row r="192" spans="1:4" ht="15">
      <c r="A192" s="11" t="s">
        <v>15</v>
      </c>
      <c r="B192" s="11" t="s">
        <v>28</v>
      </c>
      <c r="C192">
        <v>3</v>
      </c>
      <c r="D192" s="12">
        <v>890</v>
      </c>
    </row>
    <row r="193" spans="1:4" ht="15">
      <c r="A193" s="11" t="s">
        <v>15</v>
      </c>
      <c r="B193" s="11" t="s">
        <v>29</v>
      </c>
      <c r="C193">
        <v>4</v>
      </c>
      <c r="D193" s="12">
        <v>925</v>
      </c>
    </row>
    <row r="194" spans="1:4" ht="15">
      <c r="A194" s="11" t="s">
        <v>15</v>
      </c>
      <c r="B194" s="11" t="s">
        <v>30</v>
      </c>
      <c r="C194">
        <v>5</v>
      </c>
      <c r="D194" s="12">
        <v>960</v>
      </c>
    </row>
    <row r="195" spans="1:4" ht="15">
      <c r="A195" s="11" t="s">
        <v>15</v>
      </c>
      <c r="B195" s="11" t="s">
        <v>31</v>
      </c>
      <c r="C195">
        <v>6</v>
      </c>
      <c r="D195" s="12">
        <v>995</v>
      </c>
    </row>
    <row r="196" spans="1:4" ht="15">
      <c r="A196" s="11" t="s">
        <v>15</v>
      </c>
      <c r="B196" s="11" t="s">
        <v>32</v>
      </c>
      <c r="C196">
        <v>7</v>
      </c>
      <c r="D196" s="12">
        <v>1030</v>
      </c>
    </row>
    <row r="197" spans="1:4" ht="15">
      <c r="A197" s="11" t="s">
        <v>15</v>
      </c>
      <c r="B197" s="11" t="s">
        <v>33</v>
      </c>
      <c r="C197">
        <v>8</v>
      </c>
      <c r="D197" s="12">
        <v>1065</v>
      </c>
    </row>
    <row r="198" spans="1:4" ht="15">
      <c r="A198" s="11" t="s">
        <v>15</v>
      </c>
      <c r="B198" s="11" t="s">
        <v>34</v>
      </c>
      <c r="C198">
        <v>9</v>
      </c>
      <c r="D198" s="12">
        <v>1100</v>
      </c>
    </row>
    <row r="199" spans="1:4" ht="15">
      <c r="A199" s="11" t="s">
        <v>15</v>
      </c>
      <c r="B199" s="11" t="s">
        <v>35</v>
      </c>
      <c r="C199">
        <v>10</v>
      </c>
      <c r="D199" s="12">
        <v>1135</v>
      </c>
    </row>
    <row r="200" spans="1:4" ht="15">
      <c r="A200" s="11" t="s">
        <v>15</v>
      </c>
      <c r="B200" s="11" t="s">
        <v>36</v>
      </c>
      <c r="C200">
        <v>11</v>
      </c>
      <c r="D200" s="12">
        <v>1170</v>
      </c>
    </row>
    <row r="201" spans="1:4" ht="15">
      <c r="A201" s="11" t="s">
        <v>15</v>
      </c>
      <c r="B201" s="11" t="s">
        <v>37</v>
      </c>
      <c r="C201">
        <v>12</v>
      </c>
      <c r="D201" s="12">
        <v>1205</v>
      </c>
    </row>
    <row r="202" spans="1:4" ht="15">
      <c r="A202" s="11" t="s">
        <v>16</v>
      </c>
      <c r="B202" s="13" t="s">
        <v>26</v>
      </c>
      <c r="C202">
        <v>1</v>
      </c>
      <c r="D202" s="12">
        <v>860</v>
      </c>
    </row>
    <row r="203" spans="1:4" ht="15">
      <c r="A203" s="11" t="s">
        <v>16</v>
      </c>
      <c r="B203" s="11" t="s">
        <v>27</v>
      </c>
      <c r="C203">
        <v>2</v>
      </c>
      <c r="D203" s="12">
        <v>895</v>
      </c>
    </row>
    <row r="204" spans="1:4" ht="15">
      <c r="A204" s="11" t="s">
        <v>16</v>
      </c>
      <c r="B204" s="11" t="s">
        <v>28</v>
      </c>
      <c r="C204">
        <v>3</v>
      </c>
      <c r="D204" s="12">
        <v>930</v>
      </c>
    </row>
    <row r="205" spans="1:4" ht="15">
      <c r="A205" s="11" t="s">
        <v>16</v>
      </c>
      <c r="B205" s="11" t="s">
        <v>29</v>
      </c>
      <c r="C205">
        <v>4</v>
      </c>
      <c r="D205" s="12">
        <v>965</v>
      </c>
    </row>
    <row r="206" spans="1:4" ht="15">
      <c r="A206" s="11" t="s">
        <v>16</v>
      </c>
      <c r="B206" s="11" t="s">
        <v>30</v>
      </c>
      <c r="C206">
        <v>5</v>
      </c>
      <c r="D206" s="12">
        <v>1000</v>
      </c>
    </row>
    <row r="207" spans="1:4" ht="15">
      <c r="A207" s="11" t="s">
        <v>16</v>
      </c>
      <c r="B207" s="11" t="s">
        <v>31</v>
      </c>
      <c r="C207">
        <v>6</v>
      </c>
      <c r="D207" s="12">
        <v>1035</v>
      </c>
    </row>
    <row r="208" spans="1:4" ht="15">
      <c r="A208" s="11" t="s">
        <v>16</v>
      </c>
      <c r="B208" s="11" t="s">
        <v>32</v>
      </c>
      <c r="C208">
        <v>7</v>
      </c>
      <c r="D208" s="12">
        <v>1070</v>
      </c>
    </row>
    <row r="209" spans="1:4" ht="15">
      <c r="A209" s="11" t="s">
        <v>16</v>
      </c>
      <c r="B209" s="11" t="s">
        <v>33</v>
      </c>
      <c r="C209">
        <v>8</v>
      </c>
      <c r="D209" s="12">
        <v>1105</v>
      </c>
    </row>
    <row r="210" spans="1:4" ht="15">
      <c r="A210" s="11" t="s">
        <v>16</v>
      </c>
      <c r="B210" s="11" t="s">
        <v>34</v>
      </c>
      <c r="C210">
        <v>9</v>
      </c>
      <c r="D210" s="12">
        <v>1140</v>
      </c>
    </row>
    <row r="211" spans="1:4" ht="15">
      <c r="A211" s="11" t="s">
        <v>16</v>
      </c>
      <c r="B211" s="11" t="s">
        <v>35</v>
      </c>
      <c r="C211">
        <v>10</v>
      </c>
      <c r="D211" s="12">
        <v>1175</v>
      </c>
    </row>
    <row r="212" spans="1:4" ht="15">
      <c r="A212" s="11" t="s">
        <v>16</v>
      </c>
      <c r="B212" s="11" t="s">
        <v>36</v>
      </c>
      <c r="C212">
        <v>11</v>
      </c>
      <c r="D212" s="12">
        <v>1210</v>
      </c>
    </row>
    <row r="213" spans="1:4" ht="15">
      <c r="A213" s="11" t="s">
        <v>16</v>
      </c>
      <c r="B213" s="11" t="s">
        <v>37</v>
      </c>
      <c r="C213">
        <v>12</v>
      </c>
      <c r="D213" s="12">
        <v>1245</v>
      </c>
    </row>
    <row r="214" spans="1:4" ht="15">
      <c r="A214" s="11" t="s">
        <v>17</v>
      </c>
      <c r="B214" s="13" t="s">
        <v>26</v>
      </c>
      <c r="C214">
        <v>1</v>
      </c>
      <c r="D214" s="12">
        <v>900</v>
      </c>
    </row>
    <row r="215" spans="1:4" ht="15">
      <c r="A215" s="11" t="s">
        <v>17</v>
      </c>
      <c r="B215" s="11" t="s">
        <v>27</v>
      </c>
      <c r="C215">
        <v>2</v>
      </c>
      <c r="D215" s="12">
        <v>935</v>
      </c>
    </row>
    <row r="216" spans="1:4" ht="15">
      <c r="A216" s="11" t="s">
        <v>17</v>
      </c>
      <c r="B216" s="11" t="s">
        <v>28</v>
      </c>
      <c r="C216">
        <v>3</v>
      </c>
      <c r="D216" s="12">
        <v>970</v>
      </c>
    </row>
    <row r="217" spans="1:4" ht="15">
      <c r="A217" s="11" t="s">
        <v>17</v>
      </c>
      <c r="B217" s="11" t="s">
        <v>29</v>
      </c>
      <c r="C217">
        <v>4</v>
      </c>
      <c r="D217" s="12">
        <v>1005</v>
      </c>
    </row>
    <row r="218" spans="1:4" ht="15">
      <c r="A218" s="11" t="s">
        <v>17</v>
      </c>
      <c r="B218" s="11" t="s">
        <v>30</v>
      </c>
      <c r="C218">
        <v>5</v>
      </c>
      <c r="D218" s="12">
        <v>1040</v>
      </c>
    </row>
    <row r="219" spans="1:4" ht="15">
      <c r="A219" s="11" t="s">
        <v>17</v>
      </c>
      <c r="B219" s="11" t="s">
        <v>31</v>
      </c>
      <c r="C219">
        <v>6</v>
      </c>
      <c r="D219" s="12">
        <v>1075</v>
      </c>
    </row>
    <row r="220" spans="1:4" ht="15">
      <c r="A220" s="11" t="s">
        <v>17</v>
      </c>
      <c r="B220" s="11" t="s">
        <v>32</v>
      </c>
      <c r="C220">
        <v>7</v>
      </c>
      <c r="D220" s="12">
        <v>1110</v>
      </c>
    </row>
    <row r="221" spans="1:4" ht="15">
      <c r="A221" s="11" t="s">
        <v>17</v>
      </c>
      <c r="B221" s="11" t="s">
        <v>33</v>
      </c>
      <c r="C221">
        <v>8</v>
      </c>
      <c r="D221" s="12">
        <v>1145</v>
      </c>
    </row>
    <row r="222" spans="1:4" ht="15">
      <c r="A222" s="11" t="s">
        <v>17</v>
      </c>
      <c r="B222" s="11" t="s">
        <v>34</v>
      </c>
      <c r="C222">
        <v>9</v>
      </c>
      <c r="D222" s="12">
        <v>1180</v>
      </c>
    </row>
    <row r="223" spans="1:4" ht="15">
      <c r="A223" s="11" t="s">
        <v>17</v>
      </c>
      <c r="B223" s="11" t="s">
        <v>35</v>
      </c>
      <c r="C223">
        <v>10</v>
      </c>
      <c r="D223" s="12">
        <v>1215</v>
      </c>
    </row>
    <row r="224" spans="1:4" ht="15">
      <c r="A224" s="11" t="s">
        <v>17</v>
      </c>
      <c r="B224" s="11" t="s">
        <v>36</v>
      </c>
      <c r="C224">
        <v>11</v>
      </c>
      <c r="D224" s="12">
        <v>1250</v>
      </c>
    </row>
    <row r="225" spans="1:4" ht="15">
      <c r="A225" s="11" t="s">
        <v>17</v>
      </c>
      <c r="B225" s="11" t="s">
        <v>37</v>
      </c>
      <c r="C225">
        <v>12</v>
      </c>
      <c r="D225" s="12">
        <v>1285</v>
      </c>
    </row>
    <row r="227" spans="2:18" ht="15">
      <c r="B227" s="15" t="s">
        <v>26</v>
      </c>
      <c r="C227" s="12">
        <f>_xlfn.SUMIFS($D$34:$D$225,$B$34:B$225,$B$227,$C$34:$C$225,$B$228)</f>
        <v>9600</v>
      </c>
      <c r="D227" t="s">
        <v>40</v>
      </c>
      <c r="G227">
        <f>F227+1</f>
        <v>1</v>
      </c>
      <c r="H227">
        <v>2</v>
      </c>
      <c r="I227">
        <f aca="true" t="shared" si="6" ref="I227:R227">H227+1</f>
        <v>3</v>
      </c>
      <c r="J227">
        <f t="shared" si="6"/>
        <v>4</v>
      </c>
      <c r="K227">
        <f t="shared" si="6"/>
        <v>5</v>
      </c>
      <c r="L227">
        <f t="shared" si="6"/>
        <v>6</v>
      </c>
      <c r="M227">
        <f t="shared" si="6"/>
        <v>7</v>
      </c>
      <c r="N227">
        <f t="shared" si="6"/>
        <v>8</v>
      </c>
      <c r="O227">
        <f>N227+1</f>
        <v>9</v>
      </c>
      <c r="P227">
        <f t="shared" si="6"/>
        <v>10</v>
      </c>
      <c r="Q227">
        <f t="shared" si="6"/>
        <v>11</v>
      </c>
      <c r="R227">
        <f t="shared" si="6"/>
        <v>12</v>
      </c>
    </row>
    <row r="228" spans="2:18" ht="15">
      <c r="B228" s="16">
        <v>1</v>
      </c>
      <c r="C228" s="12">
        <f>_xlfn.SUMIFS($D$34:$D$225,$B$34:B$225,$B$227,$C$34:$C$225,$B$228)</f>
        <v>9600</v>
      </c>
      <c r="D228" t="s">
        <v>40</v>
      </c>
      <c r="F228" t="s">
        <v>0</v>
      </c>
      <c r="G228" s="12">
        <f>_xlfn.SUMIFS($D$34:$D$225,$A$34:$A$225,F228,$C$34:$C$225,G$227)</f>
        <v>300</v>
      </c>
      <c r="H228" s="12">
        <f>_xlfn.SUMIFS($D$34:$D$225,$A$34:$A$225,$F$228,$C$34:$C$225,H$227)</f>
        <v>335</v>
      </c>
      <c r="I228" s="12">
        <f aca="true" t="shared" si="7" ref="I228:R228">_xlfn.SUMIFS($D$34:$D$225,$A$34:$A$225,$F$228,$C$34:$C$225,I$227)</f>
        <v>370</v>
      </c>
      <c r="J228" s="12">
        <f t="shared" si="7"/>
        <v>405</v>
      </c>
      <c r="K228" s="12">
        <f t="shared" si="7"/>
        <v>440</v>
      </c>
      <c r="L228" s="12">
        <f t="shared" si="7"/>
        <v>475</v>
      </c>
      <c r="M228" s="12">
        <f t="shared" si="7"/>
        <v>510</v>
      </c>
      <c r="N228" s="12">
        <f t="shared" si="7"/>
        <v>545</v>
      </c>
      <c r="O228" s="12">
        <f t="shared" si="7"/>
        <v>580</v>
      </c>
      <c r="P228" s="12">
        <f t="shared" si="7"/>
        <v>615</v>
      </c>
      <c r="Q228" s="12">
        <f t="shared" si="7"/>
        <v>650</v>
      </c>
      <c r="R228" s="12">
        <f t="shared" si="7"/>
        <v>685</v>
      </c>
    </row>
    <row r="229" spans="6:18" ht="15">
      <c r="F229" t="s">
        <v>1</v>
      </c>
      <c r="G229" s="12">
        <f>_xlfn.SUMIFS($D$34:$D$225,$A$34:$A$225,$F$229,$C$34:$C$225,G$227)</f>
        <v>340</v>
      </c>
      <c r="H229" s="12">
        <f aca="true" t="shared" si="8" ref="H229:R229">_xlfn.SUMIFS($D$34:$D$225,$A$34:$A$225,$F$229,$C$34:$C$225,H$227)</f>
        <v>375</v>
      </c>
      <c r="I229" s="12">
        <f t="shared" si="8"/>
        <v>410</v>
      </c>
      <c r="J229" s="12">
        <f t="shared" si="8"/>
        <v>445</v>
      </c>
      <c r="K229" s="12">
        <f t="shared" si="8"/>
        <v>480</v>
      </c>
      <c r="L229" s="12">
        <f t="shared" si="8"/>
        <v>515</v>
      </c>
      <c r="M229" s="12">
        <f t="shared" si="8"/>
        <v>550</v>
      </c>
      <c r="N229" s="12">
        <f t="shared" si="8"/>
        <v>585</v>
      </c>
      <c r="O229" s="12">
        <f t="shared" si="8"/>
        <v>620</v>
      </c>
      <c r="P229" s="12">
        <f t="shared" si="8"/>
        <v>655</v>
      </c>
      <c r="Q229" s="12">
        <f t="shared" si="8"/>
        <v>690</v>
      </c>
      <c r="R229" s="12">
        <f t="shared" si="8"/>
        <v>725</v>
      </c>
    </row>
    <row r="230" spans="2:18" ht="15">
      <c r="B230" s="13" t="s">
        <v>26</v>
      </c>
      <c r="C230" s="12">
        <f>_xlfn.SUMIFS($D$34:$D$225,$B$34:B$225,$B$230,$A$34:$A$225,$B$231)</f>
        <v>300</v>
      </c>
      <c r="D230" t="s">
        <v>41</v>
      </c>
      <c r="F230" t="s">
        <v>2</v>
      </c>
      <c r="G230" s="12">
        <f>_xlfn.SUMIFS($D$34:$D$225,$A$34:$A$225,$F$230,$C$34:$C$225,G$227)</f>
        <v>380</v>
      </c>
      <c r="H230" s="12">
        <f aca="true" t="shared" si="9" ref="H230:R230">_xlfn.SUMIFS($D$34:$D$225,$A$34:$A$225,$F$230,$C$34:$C$225,H$227)</f>
        <v>415</v>
      </c>
      <c r="I230" s="12">
        <f t="shared" si="9"/>
        <v>450</v>
      </c>
      <c r="J230" s="12">
        <f t="shared" si="9"/>
        <v>485</v>
      </c>
      <c r="K230" s="12">
        <f t="shared" si="9"/>
        <v>520</v>
      </c>
      <c r="L230" s="12">
        <f t="shared" si="9"/>
        <v>555</v>
      </c>
      <c r="M230" s="12">
        <f t="shared" si="9"/>
        <v>590</v>
      </c>
      <c r="N230" s="12">
        <f t="shared" si="9"/>
        <v>625</v>
      </c>
      <c r="O230" s="12">
        <f t="shared" si="9"/>
        <v>660</v>
      </c>
      <c r="P230" s="12">
        <f t="shared" si="9"/>
        <v>695</v>
      </c>
      <c r="Q230" s="12">
        <f t="shared" si="9"/>
        <v>730</v>
      </c>
      <c r="R230" s="12">
        <f t="shared" si="9"/>
        <v>765</v>
      </c>
    </row>
    <row r="231" spans="2:18" ht="15">
      <c r="B231" s="13" t="s">
        <v>0</v>
      </c>
      <c r="C231" s="12">
        <f>_xlfn.SUMIFS($D$34:$D$225,$B$34:B$225,$B$230,$A$34:$A$225,$B$231)</f>
        <v>300</v>
      </c>
      <c r="D231" t="s">
        <v>41</v>
      </c>
      <c r="F231" t="s">
        <v>3</v>
      </c>
      <c r="G231" s="12">
        <f>_xlfn.SUMIFS($D$34:$D$225,$A$34:$A$225,$F$231,$C$34:$C$225,G$227)</f>
        <v>420</v>
      </c>
      <c r="H231" s="12">
        <f aca="true" t="shared" si="10" ref="H231:R231">_xlfn.SUMIFS($D$34:$D$225,$A$34:$A$225,$F$231,$C$34:$C$225,H$227)</f>
        <v>455</v>
      </c>
      <c r="I231" s="12">
        <f t="shared" si="10"/>
        <v>490</v>
      </c>
      <c r="J231" s="12">
        <f t="shared" si="10"/>
        <v>525</v>
      </c>
      <c r="K231" s="12">
        <f t="shared" si="10"/>
        <v>560</v>
      </c>
      <c r="L231" s="12">
        <f t="shared" si="10"/>
        <v>595</v>
      </c>
      <c r="M231" s="12">
        <f t="shared" si="10"/>
        <v>630</v>
      </c>
      <c r="N231" s="12">
        <f t="shared" si="10"/>
        <v>665</v>
      </c>
      <c r="O231" s="12">
        <f t="shared" si="10"/>
        <v>700</v>
      </c>
      <c r="P231" s="12">
        <f t="shared" si="10"/>
        <v>735</v>
      </c>
      <c r="Q231" s="12">
        <f t="shared" si="10"/>
        <v>770</v>
      </c>
      <c r="R231" s="12">
        <f t="shared" si="10"/>
        <v>805</v>
      </c>
    </row>
    <row r="232" spans="6:18" ht="15">
      <c r="F232" t="s">
        <v>4</v>
      </c>
      <c r="G232" s="12">
        <f>_xlfn.SUMIFS($D$34:$D$225,$A$34:$A$225,$F$232,$C$34:$C$225,G$227)</f>
        <v>460</v>
      </c>
      <c r="H232" s="12">
        <f aca="true" t="shared" si="11" ref="H232:R232">_xlfn.SUMIFS($D$34:$D$225,$A$34:$A$225,$F$232,$C$34:$C$225,H$227)</f>
        <v>495</v>
      </c>
      <c r="I232" s="12">
        <f t="shared" si="11"/>
        <v>530</v>
      </c>
      <c r="J232" s="12">
        <f t="shared" si="11"/>
        <v>565</v>
      </c>
      <c r="K232" s="12">
        <f t="shared" si="11"/>
        <v>600</v>
      </c>
      <c r="L232" s="12">
        <f t="shared" si="11"/>
        <v>635</v>
      </c>
      <c r="M232" s="12">
        <f t="shared" si="11"/>
        <v>670</v>
      </c>
      <c r="N232" s="12">
        <f t="shared" si="11"/>
        <v>705</v>
      </c>
      <c r="O232" s="12">
        <f t="shared" si="11"/>
        <v>740</v>
      </c>
      <c r="P232" s="12">
        <f t="shared" si="11"/>
        <v>775</v>
      </c>
      <c r="Q232" s="12">
        <f t="shared" si="11"/>
        <v>810</v>
      </c>
      <c r="R232" s="12">
        <f t="shared" si="11"/>
        <v>845</v>
      </c>
    </row>
    <row r="233" spans="6:18" ht="15">
      <c r="F233" t="s">
        <v>5</v>
      </c>
      <c r="G233" s="12">
        <f>_xlfn.SUMIFS($D$34:$D$225,$A$34:$A$225,$F$233,$C$34:$C$225,G$227)</f>
        <v>500</v>
      </c>
      <c r="H233" s="12">
        <f aca="true" t="shared" si="12" ref="H233:R233">_xlfn.SUMIFS($D$34:$D$225,$A$34:$A$225,$F$233,$C$34:$C$225,H$227)</f>
        <v>535</v>
      </c>
      <c r="I233" s="12">
        <f t="shared" si="12"/>
        <v>570</v>
      </c>
      <c r="J233" s="12">
        <f t="shared" si="12"/>
        <v>605</v>
      </c>
      <c r="K233" s="12">
        <f t="shared" si="12"/>
        <v>640</v>
      </c>
      <c r="L233" s="12">
        <f t="shared" si="12"/>
        <v>675</v>
      </c>
      <c r="M233" s="12">
        <f t="shared" si="12"/>
        <v>710</v>
      </c>
      <c r="N233" s="12">
        <f t="shared" si="12"/>
        <v>745</v>
      </c>
      <c r="O233" s="12">
        <f t="shared" si="12"/>
        <v>780</v>
      </c>
      <c r="P233" s="12">
        <f t="shared" si="12"/>
        <v>815</v>
      </c>
      <c r="Q233" s="12">
        <f t="shared" si="12"/>
        <v>850</v>
      </c>
      <c r="R233" s="12">
        <f t="shared" si="12"/>
        <v>0</v>
      </c>
    </row>
    <row r="234" spans="2:18" ht="15">
      <c r="B234" s="13" t="s">
        <v>28</v>
      </c>
      <c r="C234">
        <f>SUMIF($B$34:$D$225,B234,$D$34:$D$225)</f>
        <v>10720</v>
      </c>
      <c r="D234" s="13" t="s">
        <v>39</v>
      </c>
      <c r="F234" t="s">
        <v>6</v>
      </c>
      <c r="G234" s="12">
        <f>_xlfn.SUMIFS($D$34:$D$225,$A$34:$A$225,$F$234,$C$34:$C$225,G$227)</f>
        <v>540</v>
      </c>
      <c r="H234" s="12">
        <f aca="true" t="shared" si="13" ref="H234:R234">_xlfn.SUMIFS($D$34:$D$225,$A$34:$A$225,$F$234,$C$34:$C$225,H$227)</f>
        <v>575</v>
      </c>
      <c r="I234" s="12">
        <f t="shared" si="13"/>
        <v>610</v>
      </c>
      <c r="J234" s="12">
        <f t="shared" si="13"/>
        <v>645</v>
      </c>
      <c r="K234" s="12">
        <f t="shared" si="13"/>
        <v>680</v>
      </c>
      <c r="L234" s="12">
        <f t="shared" si="13"/>
        <v>715</v>
      </c>
      <c r="M234" s="12">
        <f t="shared" si="13"/>
        <v>750</v>
      </c>
      <c r="N234" s="12">
        <f t="shared" si="13"/>
        <v>785</v>
      </c>
      <c r="O234" s="12">
        <f t="shared" si="13"/>
        <v>820</v>
      </c>
      <c r="P234" s="12">
        <f t="shared" si="13"/>
        <v>855</v>
      </c>
      <c r="Q234" s="12">
        <f t="shared" si="13"/>
        <v>890</v>
      </c>
      <c r="R234" s="12">
        <f t="shared" si="13"/>
        <v>1810</v>
      </c>
    </row>
    <row r="235" spans="6:18" ht="15">
      <c r="F235" t="s">
        <v>7</v>
      </c>
      <c r="G235" s="12">
        <f>_xlfn.SUMIFS($D$34:$D$225,$A$34:$A$225,$F$235,$C$34:$C$225,G$227)</f>
        <v>580</v>
      </c>
      <c r="H235" s="12">
        <f aca="true" t="shared" si="14" ref="H235:R235">_xlfn.SUMIFS($D$34:$D$225,$A$34:$A$225,$F$235,$C$34:$C$225,H$227)</f>
        <v>615</v>
      </c>
      <c r="I235" s="12">
        <f t="shared" si="14"/>
        <v>650</v>
      </c>
      <c r="J235" s="12">
        <f t="shared" si="14"/>
        <v>685</v>
      </c>
      <c r="K235" s="12">
        <f t="shared" si="14"/>
        <v>720</v>
      </c>
      <c r="L235" s="12">
        <f t="shared" si="14"/>
        <v>755</v>
      </c>
      <c r="M235" s="12">
        <f t="shared" si="14"/>
        <v>790</v>
      </c>
      <c r="N235" s="12">
        <f t="shared" si="14"/>
        <v>825</v>
      </c>
      <c r="O235" s="12">
        <f t="shared" si="14"/>
        <v>860</v>
      </c>
      <c r="P235" s="12">
        <f t="shared" si="14"/>
        <v>895</v>
      </c>
      <c r="Q235" s="12">
        <f t="shared" si="14"/>
        <v>930</v>
      </c>
      <c r="R235" s="12">
        <f t="shared" si="14"/>
        <v>965</v>
      </c>
    </row>
    <row r="236" spans="2:18" ht="15">
      <c r="B236" s="13" t="s">
        <v>28</v>
      </c>
      <c r="C236">
        <f>COUNTIF($B$34:$D$225,B236)</f>
        <v>16</v>
      </c>
      <c r="D236" s="11" t="s">
        <v>42</v>
      </c>
      <c r="F236" t="s">
        <v>8</v>
      </c>
      <c r="G236" s="12">
        <f>_xlfn.SUMIFS($D$34:$D$225,$A$34:$A$225,$F$236,$C$34:$C$225,G$227)</f>
        <v>620</v>
      </c>
      <c r="H236" s="12">
        <f aca="true" t="shared" si="15" ref="H236:R236">_xlfn.SUMIFS($D$34:$D$225,$A$34:$A$225,$F$236,$C$34:$C$225,H$227)</f>
        <v>655</v>
      </c>
      <c r="I236" s="12">
        <f t="shared" si="15"/>
        <v>690</v>
      </c>
      <c r="J236" s="12">
        <f t="shared" si="15"/>
        <v>725</v>
      </c>
      <c r="K236" s="12">
        <f t="shared" si="15"/>
        <v>760</v>
      </c>
      <c r="L236" s="12">
        <f t="shared" si="15"/>
        <v>795</v>
      </c>
      <c r="M236" s="12">
        <f t="shared" si="15"/>
        <v>830</v>
      </c>
      <c r="N236" s="12">
        <f t="shared" si="15"/>
        <v>865</v>
      </c>
      <c r="O236" s="12">
        <f t="shared" si="15"/>
        <v>900</v>
      </c>
      <c r="P236" s="12">
        <f t="shared" si="15"/>
        <v>935</v>
      </c>
      <c r="Q236" s="12">
        <f t="shared" si="15"/>
        <v>970</v>
      </c>
      <c r="R236" s="12">
        <f t="shared" si="15"/>
        <v>1005</v>
      </c>
    </row>
    <row r="237" spans="6:18" ht="15">
      <c r="F237" t="s">
        <v>9</v>
      </c>
      <c r="G237" s="12">
        <f>_xlfn.SUMIFS($D$34:$D$225,$A$34:$A$225,$F$237,$C$34:$C$225,G$227)</f>
        <v>660</v>
      </c>
      <c r="H237" s="12">
        <f aca="true" t="shared" si="16" ref="H237:R237">_xlfn.SUMIFS($D$34:$D$225,$A$34:$A$225,$F$237,$C$34:$C$225,H$227)</f>
        <v>695</v>
      </c>
      <c r="I237" s="12">
        <f t="shared" si="16"/>
        <v>730</v>
      </c>
      <c r="J237" s="12">
        <f t="shared" si="16"/>
        <v>765</v>
      </c>
      <c r="K237" s="12">
        <f t="shared" si="16"/>
        <v>800</v>
      </c>
      <c r="L237" s="12">
        <f t="shared" si="16"/>
        <v>835</v>
      </c>
      <c r="M237" s="12">
        <f t="shared" si="16"/>
        <v>870</v>
      </c>
      <c r="N237" s="12">
        <f t="shared" si="16"/>
        <v>905</v>
      </c>
      <c r="O237" s="12">
        <f t="shared" si="16"/>
        <v>940</v>
      </c>
      <c r="P237" s="12">
        <f t="shared" si="16"/>
        <v>975</v>
      </c>
      <c r="Q237" s="12">
        <f t="shared" si="16"/>
        <v>1010</v>
      </c>
      <c r="R237" s="12">
        <f t="shared" si="16"/>
        <v>1045</v>
      </c>
    </row>
    <row r="238" spans="1:18" ht="15">
      <c r="A238" s="2" t="s">
        <v>21</v>
      </c>
      <c r="F238" t="s">
        <v>10</v>
      </c>
      <c r="G238" s="12">
        <f>_xlfn.SUMIFS($D$34:$D$225,$A$34:$A$225,$F$238,$C$34:$C$225,G$227)</f>
        <v>700</v>
      </c>
      <c r="H238" s="12">
        <f aca="true" t="shared" si="17" ref="H238:R238">_xlfn.SUMIFS($D$34:$D$225,$A$34:$A$225,$F$238,$C$34:$C$225,H$227)</f>
        <v>735</v>
      </c>
      <c r="I238" s="12">
        <f t="shared" si="17"/>
        <v>770</v>
      </c>
      <c r="J238" s="12">
        <f t="shared" si="17"/>
        <v>805</v>
      </c>
      <c r="K238" s="12">
        <f t="shared" si="17"/>
        <v>840</v>
      </c>
      <c r="L238" s="12">
        <f t="shared" si="17"/>
        <v>875</v>
      </c>
      <c r="M238" s="12">
        <f t="shared" si="17"/>
        <v>910</v>
      </c>
      <c r="N238" s="12">
        <f t="shared" si="17"/>
        <v>945</v>
      </c>
      <c r="O238" s="12">
        <f t="shared" si="17"/>
        <v>980</v>
      </c>
      <c r="P238" s="12">
        <f t="shared" si="17"/>
        <v>1015</v>
      </c>
      <c r="Q238" s="12">
        <f t="shared" si="17"/>
        <v>1050</v>
      </c>
      <c r="R238" s="12">
        <f t="shared" si="17"/>
        <v>1085</v>
      </c>
    </row>
    <row r="239" spans="6:18" ht="15">
      <c r="F239" t="s">
        <v>13</v>
      </c>
      <c r="G239" s="12">
        <f>_xlfn.SUMIFS($D$34:$D$225,$A$34:$A$225,$F$239,$C$34:$C$225,G$227)</f>
        <v>740</v>
      </c>
      <c r="H239" s="12">
        <f aca="true" t="shared" si="18" ref="H239:R239">_xlfn.SUMIFS($D$34:$D$225,$A$34:$A$225,$F$239,$C$34:$C$225,H$227)</f>
        <v>775</v>
      </c>
      <c r="I239" s="12">
        <f t="shared" si="18"/>
        <v>810</v>
      </c>
      <c r="J239" s="12">
        <f t="shared" si="18"/>
        <v>845</v>
      </c>
      <c r="K239" s="12">
        <f t="shared" si="18"/>
        <v>880</v>
      </c>
      <c r="L239" s="12">
        <f t="shared" si="18"/>
        <v>915</v>
      </c>
      <c r="M239" s="12">
        <f t="shared" si="18"/>
        <v>950</v>
      </c>
      <c r="N239" s="12">
        <f t="shared" si="18"/>
        <v>985</v>
      </c>
      <c r="O239" s="12">
        <f t="shared" si="18"/>
        <v>1020</v>
      </c>
      <c r="P239" s="12">
        <f t="shared" si="18"/>
        <v>1055</v>
      </c>
      <c r="Q239" s="12">
        <f t="shared" si="18"/>
        <v>1090</v>
      </c>
      <c r="R239" s="12">
        <f t="shared" si="18"/>
        <v>1125</v>
      </c>
    </row>
    <row r="240" spans="6:18" ht="15">
      <c r="F240" t="s">
        <v>14</v>
      </c>
      <c r="G240" s="12">
        <f>_xlfn.SUMIFS($D$34:$D$225,$A$34:$A$225,$F$240,$C$34:$C$225,G$227)</f>
        <v>780</v>
      </c>
      <c r="H240" s="12">
        <f aca="true" t="shared" si="19" ref="H240:R240">_xlfn.SUMIFS($D$34:$D$225,$A$34:$A$225,$F$240,$C$34:$C$225,H$227)</f>
        <v>815</v>
      </c>
      <c r="I240" s="12">
        <f t="shared" si="19"/>
        <v>850</v>
      </c>
      <c r="J240" s="12">
        <f t="shared" si="19"/>
        <v>885</v>
      </c>
      <c r="K240" s="12">
        <f t="shared" si="19"/>
        <v>920</v>
      </c>
      <c r="L240" s="12">
        <f t="shared" si="19"/>
        <v>955</v>
      </c>
      <c r="M240" s="12">
        <f t="shared" si="19"/>
        <v>990</v>
      </c>
      <c r="N240" s="12">
        <f t="shared" si="19"/>
        <v>1025</v>
      </c>
      <c r="O240" s="12">
        <f t="shared" si="19"/>
        <v>1060</v>
      </c>
      <c r="P240" s="12">
        <f t="shared" si="19"/>
        <v>1095</v>
      </c>
      <c r="Q240" s="12">
        <f t="shared" si="19"/>
        <v>1130</v>
      </c>
      <c r="R240" s="12">
        <f t="shared" si="19"/>
        <v>1165</v>
      </c>
    </row>
    <row r="241" spans="6:18" ht="15">
      <c r="F241" t="s">
        <v>15</v>
      </c>
      <c r="G241" s="12">
        <f>_xlfn.SUMIFS($D$34:$D$225,$A$34:$A$225,$F$241,$C$34:$C$225,G$227)</f>
        <v>820</v>
      </c>
      <c r="H241" s="12">
        <f aca="true" t="shared" si="20" ref="H241:R241">_xlfn.SUMIFS($D$34:$D$225,$A$34:$A$225,$F$241,$C$34:$C$225,H$227)</f>
        <v>855</v>
      </c>
      <c r="I241" s="12">
        <f t="shared" si="20"/>
        <v>890</v>
      </c>
      <c r="J241" s="12">
        <f t="shared" si="20"/>
        <v>925</v>
      </c>
      <c r="K241" s="12">
        <f t="shared" si="20"/>
        <v>960</v>
      </c>
      <c r="L241" s="12">
        <f t="shared" si="20"/>
        <v>995</v>
      </c>
      <c r="M241" s="12">
        <f t="shared" si="20"/>
        <v>1030</v>
      </c>
      <c r="N241" s="12">
        <f t="shared" si="20"/>
        <v>1065</v>
      </c>
      <c r="O241" s="12">
        <f t="shared" si="20"/>
        <v>1100</v>
      </c>
      <c r="P241" s="12">
        <f t="shared" si="20"/>
        <v>1135</v>
      </c>
      <c r="Q241" s="12">
        <f t="shared" si="20"/>
        <v>1170</v>
      </c>
      <c r="R241" s="12">
        <f t="shared" si="20"/>
        <v>1205</v>
      </c>
    </row>
    <row r="242" spans="6:18" ht="15">
      <c r="F242" t="s">
        <v>16</v>
      </c>
      <c r="G242" s="12">
        <f>_xlfn.SUMIFS($D$34:$D$225,$A$34:$A$225,$F$242,$C$34:$C$225,G$227)</f>
        <v>860</v>
      </c>
      <c r="H242" s="12">
        <f aca="true" t="shared" si="21" ref="H242:R242">_xlfn.SUMIFS($D$34:$D$225,$A$34:$A$225,$F$242,$C$34:$C$225,H$227)</f>
        <v>895</v>
      </c>
      <c r="I242" s="12">
        <f t="shared" si="21"/>
        <v>930</v>
      </c>
      <c r="J242" s="12">
        <f t="shared" si="21"/>
        <v>965</v>
      </c>
      <c r="K242" s="12">
        <f t="shared" si="21"/>
        <v>1000</v>
      </c>
      <c r="L242" s="12">
        <f t="shared" si="21"/>
        <v>1035</v>
      </c>
      <c r="M242" s="12">
        <f t="shared" si="21"/>
        <v>1070</v>
      </c>
      <c r="N242" s="12">
        <f t="shared" si="21"/>
        <v>1105</v>
      </c>
      <c r="O242" s="12">
        <f t="shared" si="21"/>
        <v>1140</v>
      </c>
      <c r="P242" s="12">
        <f t="shared" si="21"/>
        <v>1175</v>
      </c>
      <c r="Q242" s="12">
        <f t="shared" si="21"/>
        <v>1210</v>
      </c>
      <c r="R242" s="12">
        <f t="shared" si="21"/>
        <v>1245</v>
      </c>
    </row>
    <row r="243" spans="6:18" ht="15">
      <c r="F243" t="s">
        <v>17</v>
      </c>
      <c r="G243" s="12">
        <f>_xlfn.SUMIFS($D$34:$D$225,$A$34:$A$225,$F$243,$C$34:$C$225,G$227)</f>
        <v>900</v>
      </c>
      <c r="H243" s="12">
        <f aca="true" t="shared" si="22" ref="H243:R243">_xlfn.SUMIFS($D$34:$D$225,$A$34:$A$225,$F$243,$C$34:$C$225,H$227)</f>
        <v>935</v>
      </c>
      <c r="I243" s="12">
        <f t="shared" si="22"/>
        <v>970</v>
      </c>
      <c r="J243" s="12">
        <f t="shared" si="22"/>
        <v>1005</v>
      </c>
      <c r="K243" s="12">
        <f t="shared" si="22"/>
        <v>1040</v>
      </c>
      <c r="L243" s="12">
        <f t="shared" si="22"/>
        <v>1075</v>
      </c>
      <c r="M243" s="12">
        <f t="shared" si="22"/>
        <v>1110</v>
      </c>
      <c r="N243" s="12">
        <f t="shared" si="22"/>
        <v>1145</v>
      </c>
      <c r="O243" s="12">
        <f t="shared" si="22"/>
        <v>1180</v>
      </c>
      <c r="P243" s="12">
        <f t="shared" si="22"/>
        <v>1215</v>
      </c>
      <c r="Q243" s="12">
        <f t="shared" si="22"/>
        <v>1250</v>
      </c>
      <c r="R243" s="12">
        <f t="shared" si="22"/>
        <v>1285</v>
      </c>
    </row>
    <row r="245" spans="6:18" ht="15">
      <c r="F245" s="2" t="s">
        <v>22</v>
      </c>
      <c r="G245" s="4">
        <f>SUM(G228:G243)</f>
        <v>9600</v>
      </c>
      <c r="H245" s="4">
        <f aca="true" t="shared" si="23" ref="H245:R245">SUM(H228:H243)</f>
        <v>10160</v>
      </c>
      <c r="I245" s="4">
        <f t="shared" si="23"/>
        <v>10720</v>
      </c>
      <c r="J245" s="4">
        <f t="shared" si="23"/>
        <v>11280</v>
      </c>
      <c r="K245" s="4">
        <f t="shared" si="23"/>
        <v>11840</v>
      </c>
      <c r="L245" s="4">
        <f t="shared" si="23"/>
        <v>12400</v>
      </c>
      <c r="M245" s="4">
        <f t="shared" si="23"/>
        <v>12960</v>
      </c>
      <c r="N245" s="4">
        <f t="shared" si="23"/>
        <v>13520</v>
      </c>
      <c r="O245" s="4">
        <f t="shared" si="23"/>
        <v>14080</v>
      </c>
      <c r="P245" s="4">
        <f t="shared" si="23"/>
        <v>14640</v>
      </c>
      <c r="Q245" s="4">
        <f t="shared" si="23"/>
        <v>15200</v>
      </c>
      <c r="R245" s="4">
        <f t="shared" si="23"/>
        <v>15760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2013-12-25T20:37:20Z</dcterms:created>
  <dcterms:modified xsi:type="dcterms:W3CDTF">2014-04-06T20:39:03Z</dcterms:modified>
  <cp:category/>
  <cp:version/>
  <cp:contentType/>
  <cp:contentStatus/>
</cp:coreProperties>
</file>